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250\e\wixホームページ\"/>
    </mc:Choice>
  </mc:AlternateContent>
  <xr:revisionPtr revIDLastSave="0" documentId="13_ncr:1_{C2AFE552-38A3-4270-B2AA-5E009AEBD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041-2" sheetId="5" r:id="rId1"/>
  </sheets>
  <definedNames>
    <definedName name="_xlnm.Print_Area" localSheetId="0">'4041-2'!$A$1:$X$47</definedName>
    <definedName name="zenbun">#REF!</definedName>
    <definedName name="宛名">OFFSET(#REF!,0,0,COUNTA(#REF!)-1,1)</definedName>
    <definedName name="供試体の作り方">OFFSET(#REF!,0,0,COUNTA(#REF!)-1,1)</definedName>
    <definedName name="供試体寸法">OFFSET(#REF!,0,0,COUNTA(#REF!)-1,1)</definedName>
    <definedName name="工事種別">OFFSET(#REF!,0,0,COUNTA(#REF!)-1,1)</definedName>
    <definedName name="試験方法">OFFSET(#REF!,0,0,COUNTA(#REF!)-1,1)</definedName>
    <definedName name="事業種別">OFFSET(#REF!,0,0,COUNTA(#REF!)-1,1)</definedName>
    <definedName name="住所">OFFSET(#REF!,0,0,COUNTA(#REF!)-1,1)</definedName>
    <definedName name="処分方法">#REF!</definedName>
    <definedName name="上面仕上げ">#REF!</definedName>
    <definedName name="全文">#REF!</definedName>
    <definedName name="担当課">OFFSET(#REF!,0,0,COUNTA(#REF!)-1,1)</definedName>
    <definedName name="登録マーク">#REF!</definedName>
    <definedName name="発送方法">#REF!</definedName>
    <definedName name="発注機関">OFFSET(#REF!,0,0,COUNTA(#REF!)-1,1)</definedName>
    <definedName name="養生方法">#REF!</definedName>
    <definedName name="立会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5" i="5" l="1"/>
  <c r="T13" i="5"/>
  <c r="AE99" i="5"/>
  <c r="AE100" i="5"/>
  <c r="AE101" i="5"/>
  <c r="AE98" i="5"/>
  <c r="AE97" i="5"/>
  <c r="AE96" i="5"/>
  <c r="AE95" i="5"/>
  <c r="AE94" i="5"/>
  <c r="AE93" i="5"/>
  <c r="AE92" i="5"/>
  <c r="AE91" i="5"/>
  <c r="AE90" i="5"/>
  <c r="AE89" i="5"/>
  <c r="AE88" i="5"/>
  <c r="AE87" i="5"/>
  <c r="AE86" i="5"/>
  <c r="AE85" i="5"/>
  <c r="AE83" i="5"/>
  <c r="AE84" i="5"/>
  <c r="AE82" i="5"/>
  <c r="AE81" i="5"/>
  <c r="AE80" i="5"/>
  <c r="AE79" i="5"/>
  <c r="AE78" i="5"/>
  <c r="AE77" i="5"/>
  <c r="AE76" i="5"/>
  <c r="AE75" i="5"/>
  <c r="AE74" i="5"/>
  <c r="AE73" i="5"/>
  <c r="AE72" i="5"/>
  <c r="AE71" i="5"/>
  <c r="AE70" i="5"/>
  <c r="AE68" i="5"/>
  <c r="AE69" i="5"/>
  <c r="AE67" i="5"/>
  <c r="AE66" i="5"/>
  <c r="AE65" i="5"/>
  <c r="AE64" i="5"/>
  <c r="AE63" i="5"/>
  <c r="AE62" i="5"/>
  <c r="AE61" i="5"/>
  <c r="AE60" i="5"/>
  <c r="AE59" i="5"/>
  <c r="AE58" i="5"/>
  <c r="AE57" i="5"/>
  <c r="AE56" i="5"/>
  <c r="AE55" i="5"/>
  <c r="AE54" i="5"/>
  <c r="AE38" i="5"/>
  <c r="AE53" i="5"/>
  <c r="AE52" i="5"/>
  <c r="AE51" i="5"/>
  <c r="AE50" i="5"/>
  <c r="AE49" i="5"/>
  <c r="AE48" i="5"/>
  <c r="AE47" i="5"/>
  <c r="AE46" i="5"/>
  <c r="AE45" i="5"/>
  <c r="AE44" i="5"/>
  <c r="AE43" i="5"/>
  <c r="AE42" i="5"/>
  <c r="AE41" i="5"/>
  <c r="AE40" i="5"/>
  <c r="AE39" i="5"/>
  <c r="AE37" i="5"/>
  <c r="AE36" i="5"/>
  <c r="AE35" i="5"/>
  <c r="AE34" i="5"/>
  <c r="AE33" i="5"/>
  <c r="AE32" i="5"/>
  <c r="AE31" i="5"/>
  <c r="AE14" i="5"/>
  <c r="AE29" i="5"/>
  <c r="AE30" i="5"/>
  <c r="AE28" i="5"/>
  <c r="AE27" i="5"/>
  <c r="AE26" i="5"/>
  <c r="AE25" i="5"/>
  <c r="AE24" i="5"/>
  <c r="AE23" i="5"/>
  <c r="AE22" i="5"/>
  <c r="AE21" i="5"/>
  <c r="AE20" i="5"/>
  <c r="AE19" i="5"/>
  <c r="AE18" i="5"/>
  <c r="AE17" i="5"/>
  <c r="AE16" i="5"/>
  <c r="AE15" i="5"/>
  <c r="AE13" i="5"/>
  <c r="AE12" i="5"/>
  <c r="AE11" i="5"/>
  <c r="AE10" i="5"/>
  <c r="AE9" i="5"/>
  <c r="CA1" i="5"/>
  <c r="AE8" i="5"/>
  <c r="AE7" i="5"/>
  <c r="AE4" i="5"/>
  <c r="AE3" i="5"/>
  <c r="AE2" i="5"/>
  <c r="AE1" i="5"/>
  <c r="K37" i="5"/>
  <c r="A37" i="5"/>
  <c r="K36" i="5"/>
  <c r="A36" i="5"/>
  <c r="K33" i="5"/>
  <c r="A33" i="5"/>
  <c r="K32" i="5"/>
  <c r="A32" i="5"/>
  <c r="K29" i="5"/>
  <c r="A29" i="5"/>
  <c r="K28" i="5"/>
  <c r="A28" i="5"/>
  <c r="K25" i="5"/>
  <c r="A25" i="5"/>
  <c r="K24" i="5"/>
  <c r="A24" i="5"/>
  <c r="K21" i="5"/>
  <c r="A21" i="5"/>
  <c r="K20" i="5"/>
  <c r="A20" i="5"/>
  <c r="K17" i="5"/>
  <c r="A17" i="5"/>
  <c r="K16" i="5"/>
  <c r="A16" i="5"/>
  <c r="U8" i="5"/>
  <c r="U7" i="5"/>
  <c r="U6" i="5"/>
  <c r="U5" i="5"/>
  <c r="U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ユーザー</author>
  </authors>
  <commentList>
    <comment ref="CA24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<sst xmlns="http://schemas.openxmlformats.org/spreadsheetml/2006/main" count="188" uniqueCount="104">
  <si>
    <t>報告書に記載してほしい内容等を記入してください。</t>
    <rPh sb="0" eb="3">
      <t>ホウコクショ</t>
    </rPh>
    <rPh sb="4" eb="6">
      <t>キサイ</t>
    </rPh>
    <rPh sb="11" eb="13">
      <t>ナイヨウ</t>
    </rPh>
    <rPh sb="13" eb="14">
      <t>トウ</t>
    </rPh>
    <rPh sb="15" eb="17">
      <t>キニュウ</t>
    </rPh>
    <phoneticPr fontId="1"/>
  </si>
  <si>
    <t>受付年月日</t>
    <rPh sb="0" eb="2">
      <t>ウケツケ</t>
    </rPh>
    <rPh sb="2" eb="5">
      <t>ネンガッピ</t>
    </rPh>
    <phoneticPr fontId="1"/>
  </si>
  <si>
    <t>太枠内依頼者記入欄</t>
    <rPh sb="0" eb="2">
      <t>フトワク</t>
    </rPh>
    <rPh sb="2" eb="3">
      <t>ナイ</t>
    </rPh>
    <rPh sb="3" eb="6">
      <t>イライシャ</t>
    </rPh>
    <rPh sb="6" eb="8">
      <t>キニュウ</t>
    </rPh>
    <rPh sb="8" eb="9">
      <t>ラン</t>
    </rPh>
    <phoneticPr fontId="1"/>
  </si>
  <si>
    <t>受付番号</t>
    <rPh sb="0" eb="2">
      <t>ウケツケ</t>
    </rPh>
    <rPh sb="2" eb="4">
      <t>バンゴウ</t>
    </rPh>
    <phoneticPr fontId="1"/>
  </si>
  <si>
    <t>住　所</t>
    <rPh sb="0" eb="1">
      <t>ジュウ</t>
    </rPh>
    <rPh sb="2" eb="3">
      <t>ジョ</t>
    </rPh>
    <phoneticPr fontId="1"/>
  </si>
  <si>
    <t>担当者</t>
    <rPh sb="0" eb="3">
      <t>タントウシャ</t>
    </rPh>
    <phoneticPr fontId="1"/>
  </si>
  <si>
    <t>日付の書式設定をしていますので4月1日の場合は「4/1」と入力ください</t>
    <rPh sb="0" eb="2">
      <t>ヒヅケ</t>
    </rPh>
    <rPh sb="3" eb="5">
      <t>ショシキ</t>
    </rPh>
    <rPh sb="5" eb="7">
      <t>セッテイ</t>
    </rPh>
    <rPh sb="16" eb="17">
      <t>ガツ</t>
    </rPh>
    <rPh sb="17" eb="19">
      <t>ツイタチ</t>
    </rPh>
    <rPh sb="18" eb="19">
      <t>ニチ</t>
    </rPh>
    <rPh sb="20" eb="22">
      <t>バアイ</t>
    </rPh>
    <rPh sb="29" eb="31">
      <t>ニュウリョク</t>
    </rPh>
    <phoneticPr fontId="8"/>
  </si>
  <si>
    <t>このエクセルファイルをメールに添付して試験依頼をお願いします。</t>
    <rPh sb="15" eb="17">
      <t>テンプ</t>
    </rPh>
    <rPh sb="19" eb="21">
      <t>シケン</t>
    </rPh>
    <rPh sb="21" eb="23">
      <t>イライ</t>
    </rPh>
    <rPh sb="25" eb="26">
      <t>ネガ</t>
    </rPh>
    <phoneticPr fontId="1"/>
  </si>
  <si>
    <t xml:space="preserve">  試 験 依 頼 書  </t>
    <rPh sb="2" eb="3">
      <t>タメシ</t>
    </rPh>
    <rPh sb="4" eb="5">
      <t>シルシ</t>
    </rPh>
    <rPh sb="6" eb="7">
      <t>イ</t>
    </rPh>
    <rPh sb="8" eb="9">
      <t>ヨリ</t>
    </rPh>
    <rPh sb="10" eb="11">
      <t>ショ</t>
    </rPh>
    <phoneticPr fontId="1"/>
  </si>
  <si>
    <t>一般社団法人　岡山県コンクリート技術センター　　殿</t>
    <rPh sb="0" eb="2">
      <t>イッパン</t>
    </rPh>
    <rPh sb="2" eb="4">
      <t>シャダン</t>
    </rPh>
    <rPh sb="4" eb="6">
      <t>ホウジン</t>
    </rPh>
    <rPh sb="7" eb="10">
      <t>オカヤマケン</t>
    </rPh>
    <rPh sb="16" eb="18">
      <t>ギジュツ</t>
    </rPh>
    <rPh sb="24" eb="25">
      <t>トノ</t>
    </rPh>
    <phoneticPr fontId="1"/>
  </si>
  <si>
    <t>【顧客】</t>
    <rPh sb="1" eb="3">
      <t>コキャク</t>
    </rPh>
    <phoneticPr fontId="1"/>
  </si>
  <si>
    <t>会社名</t>
    <rPh sb="0" eb="3">
      <t>カイシャメイ</t>
    </rPh>
    <phoneticPr fontId="1"/>
  </si>
  <si>
    <t>〒</t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</si>
  <si>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</si>
  <si>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</si>
  <si>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</si>
  <si>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報告書宛名</t>
    <rPh sb="0" eb="3">
      <t>ホウコクショ</t>
    </rPh>
    <rPh sb="3" eb="5">
      <t>アテナ</t>
    </rPh>
    <phoneticPr fontId="1"/>
  </si>
  <si>
    <t>試料名　１</t>
    <rPh sb="0" eb="2">
      <t>シリョウ</t>
    </rPh>
    <rPh sb="2" eb="3">
      <t>メイ</t>
    </rPh>
    <phoneticPr fontId="1"/>
  </si>
  <si>
    <t>試験項目表(適用規格)</t>
    <rPh sb="0" eb="2">
      <t>シケン</t>
    </rPh>
    <rPh sb="2" eb="4">
      <t>コウモク</t>
    </rPh>
    <rPh sb="4" eb="5">
      <t>ヒョウ</t>
    </rPh>
    <rPh sb="6" eb="8">
      <t>テキヨウ</t>
    </rPh>
    <rPh sb="8" eb="10">
      <t>キカク</t>
    </rPh>
    <phoneticPr fontId="1"/>
  </si>
  <si>
    <t>試験項目</t>
    <rPh sb="0" eb="2">
      <t>シケン</t>
    </rPh>
    <rPh sb="2" eb="4">
      <t>コウモク</t>
    </rPh>
    <phoneticPr fontId="1"/>
  </si>
  <si>
    <t>副本部数</t>
    <rPh sb="0" eb="1">
      <t>フク</t>
    </rPh>
    <rPh sb="1" eb="2">
      <t>ホン</t>
    </rPh>
    <rPh sb="2" eb="4">
      <t>ブスウ</t>
    </rPh>
    <phoneticPr fontId="1"/>
  </si>
  <si>
    <t>試料名　２</t>
    <rPh sb="0" eb="2">
      <t>シリョウ</t>
    </rPh>
    <rPh sb="2" eb="3">
      <t>メイ</t>
    </rPh>
    <phoneticPr fontId="1"/>
  </si>
  <si>
    <t>試料名　３</t>
    <rPh sb="0" eb="2">
      <t>シリョウ</t>
    </rPh>
    <rPh sb="2" eb="3">
      <t>メイ</t>
    </rPh>
    <phoneticPr fontId="1"/>
  </si>
  <si>
    <t>試料名　４</t>
    <rPh sb="0" eb="2">
      <t>シリョウ</t>
    </rPh>
    <rPh sb="2" eb="3">
      <t>メイ</t>
    </rPh>
    <phoneticPr fontId="1"/>
  </si>
  <si>
    <t>試料名　５</t>
    <rPh sb="0" eb="2">
      <t>シリョウ</t>
    </rPh>
    <rPh sb="2" eb="3">
      <t>メイ</t>
    </rPh>
    <phoneticPr fontId="1"/>
  </si>
  <si>
    <t>16.塩化物ｲｵﾝ量の試験　</t>
    <rPh sb="3" eb="6">
      <t>エンカブツ</t>
    </rPh>
    <phoneticPr fontId="1"/>
  </si>
  <si>
    <t>試料名　６</t>
    <rPh sb="0" eb="2">
      <t>シリョウ</t>
    </rPh>
    <rPh sb="2" eb="3">
      <t>メイ</t>
    </rPh>
    <phoneticPr fontId="1"/>
  </si>
  <si>
    <t>19.塩分含有量測定器の検査(ZKT-301:2016)</t>
    <rPh sb="4" eb="5">
      <t>フン</t>
    </rPh>
    <rPh sb="13" eb="14">
      <t>サ</t>
    </rPh>
    <phoneticPr fontId="1"/>
  </si>
  <si>
    <t>20.ゴム硬さ試験機の検査(ZKT-208:2014)</t>
    <rPh sb="5" eb="6">
      <t>カタ</t>
    </rPh>
    <rPh sb="7" eb="10">
      <t>シケンキ</t>
    </rPh>
    <rPh sb="12" eb="13">
      <t>サ</t>
    </rPh>
    <phoneticPr fontId="1"/>
  </si>
  <si>
    <t>備　　　　考</t>
    <rPh sb="0" eb="1">
      <t>ソナエ</t>
    </rPh>
    <rPh sb="5" eb="6">
      <t>コウ</t>
    </rPh>
    <phoneticPr fontId="1"/>
  </si>
  <si>
    <t>21.セメントの圧縮強さ試験（JIS R 5201:2015)</t>
    <rPh sb="8" eb="10">
      <t>アッシュク</t>
    </rPh>
    <rPh sb="10" eb="11">
      <t>ツヨ</t>
    </rPh>
    <rPh sb="12" eb="14">
      <t>シケン</t>
    </rPh>
    <phoneticPr fontId="1"/>
  </si>
  <si>
    <t xml:space="preserve">（機密保持）
　当センターは、試験業務を実行する上で知り得たお客様の業務上の情報を
　他に漏らさないことをお約束いたします。
　但し、以下の場合には当センターの判断で第三者に開示することがございます。
　・当センターがISO/IEC17025等の審査を受ける際に認定機関に対し申込書等を
　　審査資料として開示する場合。
　・法令または官公署からの命令・要請等があった場合。
</t>
    <rPh sb="20" eb="22">
      <t>ジッコウ</t>
    </rPh>
    <phoneticPr fontId="1"/>
  </si>
  <si>
    <t>試験所記入欄</t>
    <rPh sb="0" eb="2">
      <t>シケン</t>
    </rPh>
    <rPh sb="2" eb="3">
      <t>ジョ</t>
    </rPh>
    <rPh sb="3" eb="5">
      <t>キニュウ</t>
    </rPh>
    <rPh sb="5" eb="6">
      <t>ラン</t>
    </rPh>
    <phoneticPr fontId="1"/>
  </si>
  <si>
    <t>試料の状態</t>
    <rPh sb="0" eb="2">
      <t>シリョウ</t>
    </rPh>
    <rPh sb="3" eb="5">
      <t>ジョウタイ</t>
    </rPh>
    <phoneticPr fontId="1"/>
  </si>
  <si>
    <t>試料の搬入日</t>
    <rPh sb="0" eb="2">
      <t>シリョウ</t>
    </rPh>
    <rPh sb="3" eb="5">
      <t>ハンニュウ</t>
    </rPh>
    <rPh sb="5" eb="6">
      <t>ビ</t>
    </rPh>
    <phoneticPr fontId="1"/>
  </si>
  <si>
    <t>試料の処分方法</t>
    <rPh sb="0" eb="2">
      <t>シリョウ</t>
    </rPh>
    <rPh sb="3" eb="5">
      <t>ショブン</t>
    </rPh>
    <rPh sb="5" eb="7">
      <t>ホウホウ</t>
    </rPh>
    <phoneticPr fontId="1"/>
  </si>
  <si>
    <t>技術管理者</t>
    <rPh sb="0" eb="5">
      <t>ギジュツカンリシャ</t>
    </rPh>
    <phoneticPr fontId="1"/>
  </si>
  <si>
    <t>試験方法確認</t>
    <rPh sb="0" eb="2">
      <t>シケン</t>
    </rPh>
    <rPh sb="2" eb="4">
      <t>ホウホウ</t>
    </rPh>
    <rPh sb="4" eb="6">
      <t>カクニン</t>
    </rPh>
    <phoneticPr fontId="1"/>
  </si>
  <si>
    <t>報告書発行予定日</t>
    <rPh sb="0" eb="3">
      <t>ホウコクショ</t>
    </rPh>
    <rPh sb="3" eb="5">
      <t>ハッコウ</t>
    </rPh>
    <rPh sb="5" eb="8">
      <t>ヨテイビ</t>
    </rPh>
    <phoneticPr fontId="1"/>
  </si>
  <si>
    <t>会社名</t>
    <rPh sb="0" eb="2">
      <t>カイシャ</t>
    </rPh>
    <rPh sb="2" eb="3">
      <t>メイ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</si>
  <si>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</si>
  <si>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</si>
  <si>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FAX</t>
    <phoneticPr fontId="1"/>
  </si>
  <si>
    <t>試料１</t>
    <rPh sb="0" eb="2">
      <t>シリョウ</t>
    </rPh>
    <phoneticPr fontId="1"/>
  </si>
  <si>
    <t>産地</t>
    <rPh sb="0" eb="2">
      <t>サンチ</t>
    </rPh>
    <phoneticPr fontId="1"/>
  </si>
  <si>
    <t>採取日</t>
    <rPh sb="0" eb="2">
      <t>サイシュ</t>
    </rPh>
    <rPh sb="2" eb="3">
      <t>ビ</t>
    </rPh>
    <phoneticPr fontId="1"/>
  </si>
  <si>
    <t>採取場所</t>
    <rPh sb="0" eb="2">
      <t>サイシュ</t>
    </rPh>
    <rPh sb="2" eb="4">
      <t>バショ</t>
    </rPh>
    <phoneticPr fontId="1"/>
  </si>
  <si>
    <t>岩石名</t>
    <rPh sb="0" eb="2">
      <t>ガンセキ</t>
    </rPh>
    <rPh sb="2" eb="3">
      <t>メイ</t>
    </rPh>
    <phoneticPr fontId="1"/>
  </si>
  <si>
    <t>項目1</t>
    <rPh sb="0" eb="2">
      <t>コウモク</t>
    </rPh>
    <phoneticPr fontId="1"/>
  </si>
  <si>
    <t>項目2</t>
    <rPh sb="0" eb="2">
      <t>コウモク</t>
    </rPh>
    <phoneticPr fontId="1"/>
  </si>
  <si>
    <t>項目3</t>
    <rPh sb="0" eb="2">
      <t>コウモク</t>
    </rPh>
    <phoneticPr fontId="1"/>
  </si>
  <si>
    <t>項目4</t>
    <rPh sb="0" eb="2">
      <t>コウモク</t>
    </rPh>
    <phoneticPr fontId="1"/>
  </si>
  <si>
    <t>項目5</t>
    <rPh sb="0" eb="2">
      <t>コウモク</t>
    </rPh>
    <phoneticPr fontId="1"/>
  </si>
  <si>
    <t>項目6</t>
    <rPh sb="0" eb="2">
      <t>コウモク</t>
    </rPh>
    <phoneticPr fontId="1"/>
  </si>
  <si>
    <t>項目7</t>
    <rPh sb="0" eb="2">
      <t>コウモク</t>
    </rPh>
    <phoneticPr fontId="1"/>
  </si>
  <si>
    <t>項目8</t>
    <rPh sb="0" eb="2">
      <t>コウモク</t>
    </rPh>
    <phoneticPr fontId="1"/>
  </si>
  <si>
    <t>項目9</t>
    <rPh sb="0" eb="2">
      <t>コウモク</t>
    </rPh>
    <phoneticPr fontId="1"/>
  </si>
  <si>
    <t>副本</t>
    <rPh sb="0" eb="2">
      <t>フクホン</t>
    </rPh>
    <phoneticPr fontId="1"/>
  </si>
  <si>
    <t>試料2</t>
    <rPh sb="0" eb="2">
      <t>シリョウ</t>
    </rPh>
    <phoneticPr fontId="1"/>
  </si>
  <si>
    <t>試料3</t>
    <rPh sb="0" eb="2">
      <t>シリョウ</t>
    </rPh>
    <phoneticPr fontId="1"/>
  </si>
  <si>
    <t>試料4</t>
    <rPh sb="0" eb="2">
      <t>シリョウ</t>
    </rPh>
    <phoneticPr fontId="1"/>
  </si>
  <si>
    <t>試料5</t>
    <rPh sb="0" eb="2">
      <t>シリョウ</t>
    </rPh>
    <phoneticPr fontId="1"/>
  </si>
  <si>
    <t>試料6</t>
    <rPh sb="0" eb="2">
      <t>シリョウ</t>
    </rPh>
    <phoneticPr fontId="1"/>
  </si>
  <si>
    <t>備考</t>
    <rPh sb="0" eb="2">
      <t>ビコウ</t>
    </rPh>
    <phoneticPr fontId="1"/>
  </si>
  <si>
    <t>試験項目欄には、試験項目の番号を半角数字で入力してください。。</t>
    <rPh sb="0" eb="2">
      <t>シケン</t>
    </rPh>
    <rPh sb="2" eb="4">
      <t>コウモク</t>
    </rPh>
    <rPh sb="4" eb="5">
      <t>ラン</t>
    </rPh>
    <rPh sb="8" eb="10">
      <t>シケン</t>
    </rPh>
    <rPh sb="10" eb="12">
      <t>コウモク</t>
    </rPh>
    <rPh sb="13" eb="15">
      <t>バンゴウ</t>
    </rPh>
    <rPh sb="16" eb="18">
      <t>ハンカク</t>
    </rPh>
    <rPh sb="18" eb="20">
      <t>スウジ</t>
    </rPh>
    <rPh sb="21" eb="23">
      <t>ニュウリョク</t>
    </rPh>
    <phoneticPr fontId="1"/>
  </si>
  <si>
    <t>設備管理、セメント試験に関しては、先に試験項目欄に番号を入力すると</t>
    <rPh sb="0" eb="2">
      <t>セツビ</t>
    </rPh>
    <rPh sb="2" eb="4">
      <t>カンリ</t>
    </rPh>
    <rPh sb="9" eb="11">
      <t>シケン</t>
    </rPh>
    <rPh sb="12" eb="13">
      <t>カン</t>
    </rPh>
    <rPh sb="17" eb="18">
      <t>サキ</t>
    </rPh>
    <rPh sb="19" eb="21">
      <t>シケン</t>
    </rPh>
    <rPh sb="21" eb="23">
      <t>コウモク</t>
    </rPh>
    <rPh sb="23" eb="24">
      <t>ラン</t>
    </rPh>
    <rPh sb="25" eb="27">
      <t>バンゴウ</t>
    </rPh>
    <rPh sb="28" eb="30">
      <t>ニュウリョク</t>
    </rPh>
    <phoneticPr fontId="1"/>
  </si>
  <si>
    <t>産地、採取場所、岩石名欄が該当する項目に反映されて項目が変化します。</t>
    <rPh sb="0" eb="2">
      <t>サンチ</t>
    </rPh>
    <rPh sb="3" eb="5">
      <t>サイシュ</t>
    </rPh>
    <rPh sb="5" eb="7">
      <t>バショ</t>
    </rPh>
    <rPh sb="8" eb="10">
      <t>ガンセキ</t>
    </rPh>
    <rPh sb="10" eb="11">
      <t>メイ</t>
    </rPh>
    <rPh sb="11" eb="12">
      <t>ラン</t>
    </rPh>
    <rPh sb="13" eb="15">
      <t>ガイトウ</t>
    </rPh>
    <rPh sb="17" eb="19">
      <t>コウモク</t>
    </rPh>
    <rPh sb="20" eb="22">
      <t>ハンエイ</t>
    </rPh>
    <rPh sb="25" eb="27">
      <t>コウモク</t>
    </rPh>
    <rPh sb="28" eb="30">
      <t>ヘンカ</t>
    </rPh>
    <phoneticPr fontId="1"/>
  </si>
  <si>
    <t>水質試験の試料名は、地下水、上澄水、湖沼水等を記入してください。</t>
    <rPh sb="0" eb="2">
      <t>スイシツ</t>
    </rPh>
    <rPh sb="2" eb="4">
      <t>シケン</t>
    </rPh>
    <rPh sb="5" eb="7">
      <t>シリョウ</t>
    </rPh>
    <rPh sb="7" eb="8">
      <t>メイ</t>
    </rPh>
    <rPh sb="10" eb="12">
      <t>チカ</t>
    </rPh>
    <rPh sb="12" eb="13">
      <t>スイ</t>
    </rPh>
    <rPh sb="14" eb="16">
      <t>ウエスミ</t>
    </rPh>
    <rPh sb="16" eb="17">
      <t>スイ</t>
    </rPh>
    <rPh sb="18" eb="20">
      <t>コショウ</t>
    </rPh>
    <rPh sb="20" eb="21">
      <t>スイ</t>
    </rPh>
    <rPh sb="21" eb="22">
      <t>トウ</t>
    </rPh>
    <rPh sb="23" eb="25">
      <t>キニュウ</t>
    </rPh>
    <phoneticPr fontId="1"/>
  </si>
  <si>
    <t>依頼書の記入方法</t>
    <rPh sb="0" eb="3">
      <t>イライショ</t>
    </rPh>
    <rPh sb="4" eb="6">
      <t>キニュウ</t>
    </rPh>
    <rPh sb="6" eb="8">
      <t>ホウホウ</t>
    </rPh>
    <phoneticPr fontId="1"/>
  </si>
  <si>
    <t>黄色着色部に記入をお願いします。</t>
    <rPh sb="0" eb="2">
      <t>キイロ</t>
    </rPh>
    <rPh sb="2" eb="4">
      <t>チャクショク</t>
    </rPh>
    <rPh sb="4" eb="5">
      <t>ブ</t>
    </rPh>
    <rPh sb="6" eb="8">
      <t>キニュウ</t>
    </rPh>
    <rPh sb="10" eb="11">
      <t>ネガ</t>
    </rPh>
    <phoneticPr fontId="1"/>
  </si>
  <si>
    <t>7.単位容積質量及び実積率(JIS A 1104:2019)　</t>
    <phoneticPr fontId="1"/>
  </si>
  <si>
    <t>8.粒形判定実積率(JIS A 5005:2020)　</t>
    <phoneticPr fontId="1"/>
  </si>
  <si>
    <t>12.ｱﾙｶﾘｼﾘｶ試験（化学法）(JIS A 1145:2022)　</t>
    <phoneticPr fontId="1"/>
  </si>
  <si>
    <t>13.ｱﾙｶﾘｼﾘｶ試験（ﾓﾙﾀﾙﾊﾞｰ法）(JIS A 1146:2022)</t>
    <phoneticPr fontId="1"/>
  </si>
  <si>
    <t>14.ｾﾒﾝﾄの凝結時間の差の試験　</t>
    <phoneticPr fontId="1"/>
  </si>
  <si>
    <t>15.ﾓﾙﾀﾙの圧縮強さの比の試験　</t>
    <phoneticPr fontId="1"/>
  </si>
  <si>
    <t>17.懸濁物質の量の試験　</t>
    <phoneticPr fontId="1"/>
  </si>
  <si>
    <t>18.溶解性蒸発残留物の試験</t>
    <phoneticPr fontId="1"/>
  </si>
  <si>
    <t>備考欄</t>
    <rPh sb="0" eb="2">
      <t>ビコウ</t>
    </rPh>
    <rPh sb="2" eb="3">
      <t>ラン</t>
    </rPh>
    <phoneticPr fontId="1"/>
  </si>
  <si>
    <t>1.ふるい分け(JIS A 1102:2014)　</t>
    <phoneticPr fontId="1"/>
  </si>
  <si>
    <t>2.密度及び吸水率(JIS A 1109:2020,1110:2020)　</t>
    <phoneticPr fontId="1"/>
  </si>
  <si>
    <t>3.有機不純物(JIS A 1105:2015)　</t>
    <phoneticPr fontId="1"/>
  </si>
  <si>
    <t>6.安定性(JIS A 1122:2014)　</t>
    <phoneticPr fontId="1"/>
  </si>
  <si>
    <t>9.微粒分量(JIS A 1103:2014)　</t>
    <phoneticPr fontId="1"/>
  </si>
  <si>
    <t>10.粘土塊量(JIS A 1137:2014)　</t>
    <phoneticPr fontId="1"/>
  </si>
  <si>
    <t>5.密度1.95の液体に浮く粒子(ZKT 114:2022)　</t>
    <phoneticPr fontId="1"/>
  </si>
  <si>
    <t>11.すりへり(JIS A 1121:2022)</t>
    <phoneticPr fontId="1"/>
  </si>
  <si>
    <t>セル内改行は行わないようにお願いします。</t>
    <rPh sb="2" eb="3">
      <t>ナイ</t>
    </rPh>
    <rPh sb="3" eb="5">
      <t>カイギョウ</t>
    </rPh>
    <rPh sb="6" eb="7">
      <t>オコナ</t>
    </rPh>
    <rPh sb="14" eb="15">
      <t>ネガ</t>
    </rPh>
    <phoneticPr fontId="1"/>
  </si>
  <si>
    <t>セル及び行列の追加削除及び移動は行わないでください。</t>
    <rPh sb="2" eb="3">
      <t>オヨ</t>
    </rPh>
    <rPh sb="4" eb="6">
      <t>ギョウレツ</t>
    </rPh>
    <rPh sb="7" eb="9">
      <t>ツイカ</t>
    </rPh>
    <rPh sb="9" eb="11">
      <t>サクジョ</t>
    </rPh>
    <rPh sb="11" eb="12">
      <t>オヨ</t>
    </rPh>
    <rPh sb="13" eb="15">
      <t>イドウ</t>
    </rPh>
    <rPh sb="16" eb="17">
      <t>オコナ</t>
    </rPh>
    <phoneticPr fontId="1"/>
  </si>
  <si>
    <t>受付者</t>
    <rPh sb="0" eb="2">
      <t>ウケツケ</t>
    </rPh>
    <phoneticPr fontId="1"/>
  </si>
  <si>
    <t>この様式から、QRコードを削除しましたので紙での試験依頼はできません。</t>
    <rPh sb="2" eb="4">
      <t>ヨウシキ</t>
    </rPh>
    <rPh sb="13" eb="15">
      <t>サクジョ</t>
    </rPh>
    <rPh sb="21" eb="22">
      <t>カミ</t>
    </rPh>
    <rPh sb="24" eb="26">
      <t>シケン</t>
    </rPh>
    <rPh sb="26" eb="28">
      <t>イライ</t>
    </rPh>
    <phoneticPr fontId="1"/>
  </si>
  <si>
    <t>報告書宛名：試験報告書に記載する宛名を記入願います。</t>
    <rPh sb="0" eb="3">
      <t>ホウコクショ</t>
    </rPh>
    <rPh sb="3" eb="5">
      <t>アテナ</t>
    </rPh>
    <rPh sb="6" eb="8">
      <t>シケン</t>
    </rPh>
    <rPh sb="8" eb="11">
      <t>ホウコクショ</t>
    </rPh>
    <rPh sb="12" eb="14">
      <t>キサイ</t>
    </rPh>
    <rPh sb="16" eb="18">
      <t>アテナ</t>
    </rPh>
    <rPh sb="19" eb="21">
      <t>キニュウ</t>
    </rPh>
    <rPh sb="21" eb="22">
      <t>ネガ</t>
    </rPh>
    <phoneticPr fontId="1"/>
  </si>
  <si>
    <t>ｱﾙｶﾘｼﾘｶ試験と他の骨材試験を依頼される場合は、別の試料名に記入してください。</t>
    <rPh sb="7" eb="9">
      <t>シケン</t>
    </rPh>
    <rPh sb="10" eb="11">
      <t>タ</t>
    </rPh>
    <rPh sb="12" eb="14">
      <t>コツザイ</t>
    </rPh>
    <rPh sb="14" eb="16">
      <t>シケン</t>
    </rPh>
    <rPh sb="17" eb="19">
      <t>イライ</t>
    </rPh>
    <rPh sb="22" eb="24">
      <t>バアイ</t>
    </rPh>
    <rPh sb="26" eb="27">
      <t>ベツ</t>
    </rPh>
    <rPh sb="28" eb="30">
      <t>シリョウ</t>
    </rPh>
    <rPh sb="30" eb="31">
      <t>メイ</t>
    </rPh>
    <rPh sb="32" eb="34">
      <t>キニュウ</t>
    </rPh>
    <phoneticPr fontId="1"/>
  </si>
  <si>
    <t>技術センターメールアドレス</t>
    <rPh sb="0" eb="2">
      <t>ギジュツ</t>
    </rPh>
    <phoneticPr fontId="1"/>
  </si>
  <si>
    <t>okayamagijutsu@zennama.or.jp</t>
    <phoneticPr fontId="28"/>
  </si>
  <si>
    <t>岡山県コンクリート技術センター　担当者様%0Aいつもお世話になっております。%0A試験依頼書を送信しますのでよろしくお願いします。</t>
    <rPh sb="0" eb="3">
      <t>オカヤマケン</t>
    </rPh>
    <rPh sb="9" eb="11">
      <t>ギジュツ</t>
    </rPh>
    <rPh sb="16" eb="19">
      <t>タントウシャ</t>
    </rPh>
    <rPh sb="19" eb="20">
      <t>サマ</t>
    </rPh>
    <rPh sb="27" eb="29">
      <t>セワ</t>
    </rPh>
    <rPh sb="41" eb="43">
      <t>シケン</t>
    </rPh>
    <rPh sb="43" eb="46">
      <t>イライショ</t>
    </rPh>
    <rPh sb="47" eb="49">
      <t>ソウシン</t>
    </rPh>
    <rPh sb="59" eb="60">
      <t>ネガ</t>
    </rPh>
    <phoneticPr fontId="28"/>
  </si>
  <si>
    <t xml:space="preserve">　試験項目については、右記の試験項目表の番号を選択し、その番号をご記入ください。
※１）アルカリシリカ反応性試験をご依頼の場合は、採取場所、岩石名をご記入ください。
※２）塩分含有量測定器、ゴム硬さ試験機、セメントの試験項目番号を入力すると、産地欄、
　　採取場所欄、岩石名欄が対象の入力項目に変わりますのでご記入ください。
</t>
    <rPh sb="88" eb="91">
      <t>ガンユウリョウ</t>
    </rPh>
    <rPh sb="97" eb="98">
      <t>カタ</t>
    </rPh>
    <rPh sb="99" eb="102">
      <t>シケンキ</t>
    </rPh>
    <rPh sb="108" eb="110">
      <t>シケン</t>
    </rPh>
    <rPh sb="110" eb="112">
      <t>コウモク</t>
    </rPh>
    <rPh sb="112" eb="114">
      <t>バンゴウ</t>
    </rPh>
    <rPh sb="115" eb="117">
      <t>ニュウリョク</t>
    </rPh>
    <rPh sb="134" eb="136">
      <t>ガンセキ</t>
    </rPh>
    <rPh sb="136" eb="137">
      <t>メイ</t>
    </rPh>
    <rPh sb="137" eb="138">
      <t>ラン</t>
    </rPh>
    <rPh sb="139" eb="141">
      <t>タイショウ</t>
    </rPh>
    <rPh sb="142" eb="144">
      <t>ニュウリョク</t>
    </rPh>
    <rPh sb="144" eb="146">
      <t>コウモク</t>
    </rPh>
    <rPh sb="147" eb="148">
      <t>カ</t>
    </rPh>
    <phoneticPr fontId="1"/>
  </si>
  <si>
    <t>試験依頼書送信の件</t>
    <rPh sb="0" eb="5">
      <t>シケンイライショ</t>
    </rPh>
    <rPh sb="5" eb="7">
      <t>ソウシン</t>
    </rPh>
    <rPh sb="8" eb="9">
      <t>ケン</t>
    </rPh>
    <phoneticPr fontId="28"/>
  </si>
  <si>
    <t>=L10</t>
    <phoneticPr fontId="1"/>
  </si>
  <si>
    <t>okayamagijutsu@zennama.or.jp</t>
    <phoneticPr fontId="1"/>
  </si>
  <si>
    <t>4.塩化物量(JIS A 5308:2026 附属書JA)　</t>
    <rPh sb="2" eb="5">
      <t>エンカブツ</t>
    </rPh>
    <rPh sb="23" eb="26">
      <t>フゾクショ</t>
    </rPh>
    <phoneticPr fontId="1"/>
  </si>
  <si>
    <t>JIS A 5308
:2026
附属書JC</t>
    <rPh sb="17" eb="20">
      <t>フゾクショ</t>
    </rPh>
    <phoneticPr fontId="1"/>
  </si>
  <si>
    <t>V.26.05</t>
    <phoneticPr fontId="1"/>
  </si>
  <si>
    <t>ペーパー（QRコード）による試験受付を廃止しました。メールにてご依頼願います。ここから、メール送信できますが、メールソフトが開かない場合は保存後、お使いのメールソフトに添付して送信願います。</t>
    <rPh sb="62" eb="63">
      <t>ヒラ</t>
    </rPh>
    <rPh sb="66" eb="68">
      <t>バアイ</t>
    </rPh>
    <rPh sb="69" eb="71">
      <t>ホゾン</t>
    </rPh>
    <rPh sb="71" eb="72">
      <t>ゴ</t>
    </rPh>
    <rPh sb="74" eb="75">
      <t>ツカ</t>
    </rPh>
    <rPh sb="84" eb="86">
      <t>テンプ</t>
    </rPh>
    <rPh sb="88" eb="91">
      <t>ソウシンネガ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</si>
</sst>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/d;@"/>
    <numFmt numFmtId="177" formatCode="0.0_ "/>
    <numFmt numFmtId="178" formatCode="yyyy&quot;年&quot;m&quot;月&quot;d&quot;日&quot;;@"/>
    <numFmt numFmtId="179" formatCode="0.000_ "/>
  </numFmts>
  <fonts count="31" x14ac:knownFonts="1"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8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808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4"/>
      <name val="ＭＳ 明朝"/>
      <family val="1"/>
      <charset val="128"/>
    </font>
    <font>
      <sz val="10"/>
      <color theme="0"/>
      <name val="ＭＳ Ｐ明朝"/>
      <family val="1"/>
      <charset val="128"/>
    </font>
    <font>
      <b/>
      <sz val="11"/>
      <color rgb="FFFF0000"/>
      <name val="ＭＳ 明朝"/>
      <family val="1"/>
      <charset val="128"/>
    </font>
    <font>
      <u/>
      <sz val="9"/>
      <color theme="10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u/>
      <sz val="14"/>
      <color theme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2" fillId="0" borderId="0"/>
    <xf numFmtId="0" fontId="15" fillId="0" borderId="0"/>
    <xf numFmtId="0" fontId="26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17" fillId="0" borderId="0" xfId="3" applyFont="1" applyAlignment="1">
      <alignment vertical="center"/>
    </xf>
    <xf numFmtId="0" fontId="3" fillId="0" borderId="0" xfId="2" applyFont="1"/>
    <xf numFmtId="0" fontId="3" fillId="0" borderId="0" xfId="2" applyFont="1" applyAlignment="1">
      <alignment vertical="top" wrapText="1"/>
    </xf>
    <xf numFmtId="0" fontId="18" fillId="0" borderId="0" xfId="3" applyFont="1" applyAlignment="1">
      <alignment horizontal="left" vertical="center"/>
    </xf>
    <xf numFmtId="0" fontId="3" fillId="0" borderId="0" xfId="2" applyFont="1" applyAlignment="1">
      <alignment wrapText="1"/>
    </xf>
    <xf numFmtId="56" fontId="17" fillId="0" borderId="0" xfId="3" applyNumberFormat="1" applyFont="1" applyAlignment="1">
      <alignment vertical="center"/>
    </xf>
    <xf numFmtId="176" fontId="18" fillId="0" borderId="0" xfId="3" applyNumberFormat="1" applyFont="1" applyAlignment="1">
      <alignment horizontal="left" vertical="center" wrapText="1"/>
    </xf>
    <xf numFmtId="176" fontId="3" fillId="0" borderId="0" xfId="2" applyNumberFormat="1" applyFont="1" applyAlignment="1">
      <alignment vertical="center"/>
    </xf>
    <xf numFmtId="0" fontId="3" fillId="0" borderId="0" xfId="2" applyFont="1" applyAlignment="1">
      <alignment horizontal="left" vertical="center"/>
    </xf>
    <xf numFmtId="0" fontId="18" fillId="0" borderId="0" xfId="3" applyFont="1" applyAlignment="1">
      <alignment horizontal="left" vertical="center" wrapText="1"/>
    </xf>
    <xf numFmtId="177" fontId="18" fillId="0" borderId="0" xfId="3" applyNumberFormat="1" applyFont="1" applyAlignment="1">
      <alignment horizontal="left" vertical="center" wrapText="1"/>
    </xf>
    <xf numFmtId="0" fontId="19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179" fontId="18" fillId="0" borderId="0" xfId="3" applyNumberFormat="1" applyFont="1" applyAlignment="1">
      <alignment horizontal="left" vertical="center" wrapText="1"/>
    </xf>
    <xf numFmtId="56" fontId="18" fillId="0" borderId="0" xfId="3" applyNumberFormat="1" applyFont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3" fillId="4" borderId="0" xfId="2" applyFont="1" applyFill="1" applyAlignment="1">
      <alignment vertical="center"/>
    </xf>
    <xf numFmtId="0" fontId="6" fillId="4" borderId="0" xfId="2" applyFont="1" applyFill="1" applyAlignment="1">
      <alignment horizontal="right"/>
    </xf>
    <xf numFmtId="0" fontId="3" fillId="4" borderId="0" xfId="2" applyFont="1" applyFill="1"/>
    <xf numFmtId="0" fontId="3" fillId="2" borderId="0" xfId="1" applyFont="1" applyFill="1" applyAlignment="1"/>
    <xf numFmtId="0" fontId="3" fillId="0" borderId="0" xfId="0" applyFont="1" applyAlignment="1"/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indent="1"/>
    </xf>
    <xf numFmtId="178" fontId="3" fillId="0" borderId="0" xfId="2" applyNumberFormat="1" applyFont="1" applyAlignment="1">
      <alignment vertical="center"/>
    </xf>
    <xf numFmtId="0" fontId="18" fillId="0" borderId="0" xfId="2" applyFont="1" applyAlignment="1">
      <alignment vertical="center"/>
    </xf>
    <xf numFmtId="177" fontId="3" fillId="0" borderId="0" xfId="2" applyNumberFormat="1" applyFont="1" applyAlignment="1">
      <alignment vertical="center" shrinkToFit="1"/>
    </xf>
    <xf numFmtId="0" fontId="18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56" fontId="20" fillId="0" borderId="0" xfId="0" applyNumberFormat="1" applyFont="1" applyAlignment="1">
      <alignment horizontal="left" vertical="center"/>
    </xf>
    <xf numFmtId="0" fontId="16" fillId="0" borderId="0" xfId="3" applyFont="1" applyAlignment="1">
      <alignment vertical="center"/>
    </xf>
    <xf numFmtId="177" fontId="20" fillId="0" borderId="0" xfId="0" applyNumberFormat="1" applyFont="1" applyAlignment="1">
      <alignment horizontal="left" vertical="center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6" fillId="0" borderId="0" xfId="2" applyFont="1"/>
    <xf numFmtId="0" fontId="4" fillId="0" borderId="0" xfId="0" applyFont="1" applyAlignment="1">
      <alignment horizontal="left" vertical="top"/>
    </xf>
    <xf numFmtId="0" fontId="9" fillId="0" borderId="0" xfId="0" applyFont="1" applyAlignment="1"/>
    <xf numFmtId="0" fontId="11" fillId="0" borderId="0" xfId="0" applyFont="1" applyAlignment="1"/>
    <xf numFmtId="0" fontId="9" fillId="0" borderId="1" xfId="0" applyFont="1" applyBorder="1">
      <alignment vertical="center"/>
    </xf>
    <xf numFmtId="0" fontId="9" fillId="0" borderId="0" xfId="0" applyFont="1" applyAlignment="1">
      <alignment horizontal="right"/>
    </xf>
    <xf numFmtId="0" fontId="9" fillId="0" borderId="0" xfId="0" applyFont="1">
      <alignment vertical="center"/>
    </xf>
    <xf numFmtId="0" fontId="9" fillId="0" borderId="2" xfId="0" applyFont="1" applyBorder="1" applyAlignment="1"/>
    <xf numFmtId="0" fontId="12" fillId="0" borderId="3" xfId="0" applyFont="1" applyBorder="1" applyAlignment="1">
      <alignment horizontal="right" vertical="center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center" textRotation="255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11" xfId="0" applyFont="1" applyFill="1" applyBorder="1">
      <alignment vertical="center"/>
    </xf>
    <xf numFmtId="0" fontId="9" fillId="3" borderId="12" xfId="0" applyFont="1" applyFill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8" xfId="0" applyFont="1" applyBorder="1" applyAlignment="1"/>
    <xf numFmtId="0" fontId="9" fillId="0" borderId="19" xfId="0" applyFont="1" applyBorder="1" applyAlignment="1"/>
    <xf numFmtId="0" fontId="9" fillId="0" borderId="20" xfId="0" applyFont="1" applyBorder="1" applyAlignment="1"/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24" xfId="0" applyFont="1" applyBorder="1" applyAlignment="1"/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24" fillId="0" borderId="0" xfId="0" applyFont="1" applyAlignment="1"/>
    <xf numFmtId="49" fontId="24" fillId="0" borderId="0" xfId="0" applyNumberFormat="1" applyFont="1" applyAlignment="1"/>
    <xf numFmtId="0" fontId="25" fillId="2" borderId="0" xfId="1" applyFont="1" applyFill="1" applyAlignment="1">
      <alignment horizontal="left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13" fillId="0" borderId="24" xfId="0" applyFont="1" applyBorder="1" applyAlignment="1">
      <alignment vertical="top" wrapText="1" shrinkToFit="1"/>
    </xf>
    <xf numFmtId="0" fontId="25" fillId="0" borderId="0" xfId="2" applyFont="1" applyAlignment="1">
      <alignment vertical="center"/>
    </xf>
    <xf numFmtId="0" fontId="22" fillId="0" borderId="0" xfId="2" applyFont="1" applyAlignment="1">
      <alignment horizontal="left" vertical="center"/>
    </xf>
    <xf numFmtId="0" fontId="7" fillId="0" borderId="0" xfId="2" quotePrefix="1" applyFont="1" applyAlignment="1">
      <alignment vertical="center"/>
    </xf>
    <xf numFmtId="0" fontId="27" fillId="0" borderId="0" xfId="4" applyFont="1">
      <alignment vertical="center"/>
    </xf>
    <xf numFmtId="0" fontId="29" fillId="0" borderId="0" xfId="0" applyFo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6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40" xfId="0" applyFont="1" applyFill="1" applyBorder="1" applyAlignment="1">
      <alignment horizontal="left" vertical="center"/>
    </xf>
    <xf numFmtId="56" fontId="9" fillId="0" borderId="39" xfId="0" applyNumberFormat="1" applyFont="1" applyBorder="1" applyAlignment="1">
      <alignment horizontal="center" vertical="center"/>
    </xf>
    <xf numFmtId="178" fontId="14" fillId="3" borderId="3" xfId="0" applyNumberFormat="1" applyFont="1" applyFill="1" applyBorder="1" applyAlignment="1">
      <alignment horizontal="center" vertical="center" shrinkToFit="1"/>
    </xf>
    <xf numFmtId="178" fontId="14" fillId="3" borderId="8" xfId="0" applyNumberFormat="1" applyFont="1" applyFill="1" applyBorder="1" applyAlignment="1">
      <alignment horizontal="center" vertical="center" shrinkToFit="1"/>
    </xf>
    <xf numFmtId="178" fontId="14" fillId="3" borderId="30" xfId="0" applyNumberFormat="1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56" fontId="9" fillId="0" borderId="10" xfId="0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3" borderId="36" xfId="0" applyFont="1" applyFill="1" applyBorder="1" applyAlignment="1">
      <alignment horizontal="left" vertical="center"/>
    </xf>
    <xf numFmtId="0" fontId="9" fillId="3" borderId="37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7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9" fillId="0" borderId="75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76" xfId="0" applyBorder="1" applyAlignment="1">
      <alignment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17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top" wrapText="1" indent="1" shrinkToFit="1"/>
    </xf>
    <xf numFmtId="0" fontId="13" fillId="0" borderId="0" xfId="0" applyFont="1" applyAlignment="1">
      <alignment horizontal="left" vertical="top" wrapText="1" indent="1" shrinkToFit="1"/>
    </xf>
    <xf numFmtId="0" fontId="9" fillId="0" borderId="7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shrinkToFit="1"/>
    </xf>
    <xf numFmtId="0" fontId="9" fillId="0" borderId="77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8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/>
    </xf>
    <xf numFmtId="0" fontId="9" fillId="0" borderId="15" xfId="0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9" fillId="0" borderId="17" xfId="0" applyFont="1" applyBorder="1" applyAlignment="1">
      <alignment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6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3" borderId="62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9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9" fillId="3" borderId="54" xfId="0" applyFont="1" applyFill="1" applyBorder="1" applyAlignment="1">
      <alignment horizontal="left" vertical="center"/>
    </xf>
    <xf numFmtId="0" fontId="9" fillId="3" borderId="52" xfId="0" applyFont="1" applyFill="1" applyBorder="1" applyAlignment="1">
      <alignment horizontal="left" vertical="center"/>
    </xf>
    <xf numFmtId="0" fontId="9" fillId="3" borderId="55" xfId="0" applyFont="1" applyFill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30" fillId="5" borderId="0" xfId="4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/>
    </xf>
    <xf numFmtId="0" fontId="12" fillId="3" borderId="30" xfId="0" applyFont="1" applyFill="1" applyBorder="1" applyAlignment="1">
      <alignment horizontal="left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2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3" xfId="0" applyFont="1" applyBorder="1" applyAlignment="1">
      <alignment horizontal="right" vertical="center"/>
    </xf>
    <xf numFmtId="0" fontId="9" fillId="0" borderId="63" xfId="0" applyFont="1" applyBorder="1" applyAlignment="1">
      <alignment horizontal="center" vertical="center" shrinkToFit="1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40" xfId="0" applyNumberFormat="1" applyFont="1" applyFill="1" applyBorder="1" applyAlignment="1">
      <alignment horizontal="center" vertical="center"/>
    </xf>
    <xf numFmtId="49" fontId="12" fillId="3" borderId="30" xfId="0" applyNumberFormat="1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12" fillId="3" borderId="54" xfId="0" applyFont="1" applyFill="1" applyBorder="1" applyAlignment="1">
      <alignment horizontal="left" vertical="center" indent="1"/>
    </xf>
    <xf numFmtId="0" fontId="12" fillId="3" borderId="52" xfId="0" applyFont="1" applyFill="1" applyBorder="1" applyAlignment="1">
      <alignment horizontal="left" vertical="center" indent="1"/>
    </xf>
    <xf numFmtId="0" fontId="12" fillId="3" borderId="55" xfId="0" applyFont="1" applyFill="1" applyBorder="1" applyAlignment="1">
      <alignment horizontal="left" vertical="center" indent="1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3" borderId="57" xfId="0" applyFont="1" applyFill="1" applyBorder="1" applyAlignment="1">
      <alignment horizontal="left" vertical="center"/>
    </xf>
    <xf numFmtId="0" fontId="9" fillId="3" borderId="58" xfId="0" applyFont="1" applyFill="1" applyBorder="1" applyAlignment="1">
      <alignment horizontal="left" vertical="center"/>
    </xf>
    <xf numFmtId="0" fontId="17" fillId="0" borderId="0" xfId="3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31" xfId="0" applyFont="1" applyBorder="1" applyAlignment="1">
      <alignment horizontal="distributed" vertical="center"/>
    </xf>
    <xf numFmtId="0" fontId="9" fillId="0" borderId="32" xfId="0" applyFont="1" applyBorder="1" applyAlignment="1">
      <alignment horizontal="distributed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9" fillId="0" borderId="1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left" vertical="center" indent="1"/>
    </xf>
    <xf numFmtId="0" fontId="12" fillId="3" borderId="47" xfId="0" applyFont="1" applyFill="1" applyBorder="1" applyAlignment="1">
      <alignment horizontal="left" vertical="center" indent="1"/>
    </xf>
    <xf numFmtId="0" fontId="12" fillId="3" borderId="48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horizontal="left" vertical="center" indent="1"/>
    </xf>
    <xf numFmtId="0" fontId="9" fillId="3" borderId="8" xfId="0" applyFont="1" applyFill="1" applyBorder="1" applyAlignment="1">
      <alignment horizontal="left" vertical="center" indent="1"/>
    </xf>
    <xf numFmtId="0" fontId="9" fillId="3" borderId="30" xfId="0" applyFont="1" applyFill="1" applyBorder="1" applyAlignment="1">
      <alignment horizontal="left" vertical="center" indent="1"/>
    </xf>
    <xf numFmtId="0" fontId="9" fillId="0" borderId="4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shrinkToFi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4</xdr:row>
      <xdr:rowOff>114300</xdr:rowOff>
    </xdr:from>
    <xdr:to>
      <xdr:col>11</xdr:col>
      <xdr:colOff>9525</xdr:colOff>
      <xdr:row>4</xdr:row>
      <xdr:rowOff>190500</xdr:rowOff>
    </xdr:to>
    <xdr:sp macro="" textlink="">
      <xdr:nvSpPr>
        <xdr:cNvPr id="2106" name="Rectangle 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3181350" y="1095375"/>
          <a:ext cx="285750" cy="762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ayamagijutsu@zennama.or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M190"/>
  <sheetViews>
    <sheetView showGridLines="0" tabSelected="1" zoomScaleNormal="100" workbookViewId="0">
      <selection activeCell="D6" sqref="D6:O6"/>
    </sheetView>
  </sheetViews>
  <sheetFormatPr defaultColWidth="9.33203125" defaultRowHeight="13.5" x14ac:dyDescent="0.15"/>
  <cols>
    <col min="1" max="15" width="5.5" style="1" customWidth="1"/>
    <col min="16" max="16" width="3.6640625" style="1" customWidth="1"/>
    <col min="17" max="24" width="5.6640625" style="1" customWidth="1"/>
    <col min="25" max="25" width="5.33203125" style="1" customWidth="1"/>
    <col min="26" max="26" width="36.6640625" style="1" customWidth="1"/>
    <col min="27" max="27" width="55.33203125" style="1" customWidth="1"/>
    <col min="28" max="36" width="13.1640625" style="1" customWidth="1"/>
    <col min="37" max="38" width="13.1640625" style="3" customWidth="1"/>
    <col min="39" max="39" width="20.83203125" style="3" customWidth="1"/>
    <col min="40" max="40" width="9.33203125" style="3"/>
    <col min="41" max="41" width="14" style="3" customWidth="1"/>
    <col min="42" max="42" width="20.6640625" style="3" bestFit="1" customWidth="1"/>
    <col min="43" max="43" width="25.1640625" style="3" customWidth="1"/>
    <col min="44" max="44" width="7.5" style="3" customWidth="1"/>
    <col min="45" max="45" width="9.33203125" style="3"/>
    <col min="46" max="46" width="14.83203125" style="3" bestFit="1" customWidth="1"/>
    <col min="47" max="77" width="9.33203125" style="3"/>
    <col min="78" max="78" width="9.33203125" style="3" customWidth="1"/>
    <col min="79" max="79" width="14.5" style="3" hidden="1" customWidth="1"/>
    <col min="80" max="91" width="9.33203125" style="3" customWidth="1"/>
    <col min="92" max="16384" width="9.33203125" style="3"/>
  </cols>
  <sheetData>
    <row r="1" spans="1:91" ht="23.25" customHeight="1" x14ac:dyDescent="0.2">
      <c r="A1" s="42" t="s">
        <v>102</v>
      </c>
      <c r="B1" s="43"/>
      <c r="C1" s="43"/>
      <c r="D1" s="43"/>
      <c r="E1" s="43"/>
      <c r="F1" s="43"/>
      <c r="G1" s="43"/>
      <c r="H1" s="43"/>
      <c r="I1" s="198" t="s">
        <v>8</v>
      </c>
      <c r="J1" s="198"/>
      <c r="K1" s="198"/>
      <c r="L1" s="198"/>
      <c r="M1" s="198"/>
      <c r="N1" s="198"/>
      <c r="O1" s="198"/>
      <c r="P1" s="43"/>
      <c r="Q1" s="43"/>
      <c r="R1" s="43"/>
      <c r="S1" s="43"/>
      <c r="T1" s="43"/>
      <c r="U1" s="43"/>
      <c r="V1" s="43"/>
      <c r="W1" s="43"/>
      <c r="X1" s="43"/>
      <c r="Y1" s="23"/>
      <c r="Z1" s="23"/>
      <c r="AA1" s="23"/>
      <c r="AB1" s="34"/>
      <c r="AC1" s="23"/>
      <c r="AD1" s="75" t="s">
        <v>39</v>
      </c>
      <c r="AE1" s="75">
        <f>D6</f>
        <v>0</v>
      </c>
      <c r="AF1" s="23"/>
      <c r="AG1" s="23"/>
      <c r="AH1" s="23"/>
      <c r="AI1" s="23"/>
      <c r="AK1" s="2"/>
      <c r="AM1" s="4"/>
      <c r="AN1" s="1"/>
      <c r="AO1" s="1"/>
      <c r="AP1" s="1"/>
      <c r="AQ1" s="1"/>
      <c r="AS1" s="22"/>
      <c r="AT1" s="22"/>
      <c r="AU1" s="22"/>
      <c r="AV1" s="22"/>
      <c r="BA1" s="85" t="s">
        <v>94</v>
      </c>
      <c r="BB1" s="86" t="s">
        <v>97</v>
      </c>
      <c r="BC1" s="86" t="s">
        <v>95</v>
      </c>
      <c r="CA1" s="11" t="str">
        <f>D6&amp;CHAR(13)&amp;E7&amp;CHAR(13) &amp;D8&amp;CHAR(13)&amp;F9&amp;CHAR(13) &amp;F10&amp;CHAR(13)&amp;L10&amp; CHAR(13)&amp;D11&amp;CHAR(13)&amp;D15&amp;CHAR(13)&amp;D16&amp;CHAR(13)&amp;M16&amp;CHAR(13)&amp;D17&amp;CHAR(13)&amp;M17&amp; CHAR(13)&amp;D18&amp;CHAR(13)&amp;E18&amp;CHAR(13)&amp;F18&amp;CHAR(13)&amp;G18&amp;CHAR(13)&amp;H18&amp;CHAR(13)&amp;I18&amp;CHAR(13)&amp;J18&amp;CHAR(13)&amp;K18&amp;CHAR(13)&amp;L18&amp;CHAR(13)&amp;O18&amp;CHAR(13)&amp;D19&amp;CHAR(13)&amp;D20&amp;CHAR(13)&amp;M20&amp;CHAR(13)&amp;D21&amp;CHAR(13)&amp;M21&amp; CHAR(13)&amp;D22&amp;CHAR(13)&amp;E22&amp;CHAR(13)&amp;F22&amp;CHAR(13)&amp;G22&amp;CHAR(13)&amp;H22&amp;CHAR(13)&amp;I22&amp;CHAR(13)&amp;J22&amp;CHAR(13)&amp;K22&amp;CHAR(13)&amp;L22&amp;CHAR(13)&amp;O22&amp;CHAR(13)&amp;D23&amp;CHAR(13)&amp;D24&amp;CHAR(13)&amp;M24&amp;CHAR(13)&amp;D25&amp;CHAR(13)&amp;M25&amp; CHAR(13)&amp;D26&amp;CHAR(13)&amp;E26&amp;CHAR(13)&amp;F26&amp;CHAR(13)&amp;G26&amp;CHAR(13)&amp;H26&amp;CHAR(13)&amp;I26&amp;CHAR(13)&amp;J26&amp;CHAR(13)&amp;K26&amp;CHAR(13)&amp;L26&amp;CHAR(13)&amp;O26&amp;CHAR(13)&amp;D27&amp;CHAR(13)&amp;D28&amp;CHAR(13)&amp;M28&amp;CHAR(13)&amp;D29&amp;CHAR(13)&amp;M29&amp; CHAR(13)&amp;D30&amp;CHAR(13)&amp;E30&amp;CHAR(13)&amp;F30&amp;CHAR(13)&amp;G30&amp;CHAR(13)&amp;H30&amp;CHAR(13)&amp;I30&amp;CHAR(13)&amp;J30&amp;CHAR(13)&amp;K30&amp;CHAR(13)&amp;L30&amp;CHAR(13)&amp;O30&amp;CHAR(13)&amp;D31&amp;CHAR(13)&amp;D32&amp;CHAR(13)&amp;M32&amp;CHAR(13)&amp;D33&amp;CHAR(13)&amp;M33&amp; CHAR(13)&amp;D34&amp;CHAR(13)&amp;E34&amp;CHAR(13)&amp;F34&amp;CHAR(13)&amp;G34&amp;CHAR(13)&amp;H34&amp;CHAR(13)&amp;I34&amp;CHAR(13)&amp;J34&amp;CHAR(13)&amp;K34&amp;CHAR(13)&amp;L34&amp;CHAR(13)&amp;O34&amp;CHAR(13)&amp;D35&amp;CHAR(13)&amp;D36&amp;CHAR(13)&amp;M36&amp;CHAR(13)&amp;D37&amp;CHAR(13)&amp;M37&amp; CHAR(13)&amp;D38&amp;CHAR(13)&amp;E38&amp;CHAR(13)&amp;F38&amp;CHAR(13)&amp;G38&amp;CHAR(13)&amp;H38&amp;CHAR(13)&amp;I38&amp;CHAR(13)&amp;J38&amp;CHAR(13)&amp;K38&amp;CHAR(13)&amp;L38&amp;CHAR(13)&amp;O38&amp;CHAR(13)&amp;D39&amp;CHAR(13)&amp;D40&amp;CHAR(13)&amp;D41&amp;CHAR(13)&amp;D42</f>
        <v>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</v>
      </c>
      <c r="CG1" s="11"/>
      <c r="CI1" s="6"/>
      <c r="CM1" s="11"/>
    </row>
    <row r="2" spans="1:91" ht="18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99" t="s">
        <v>1</v>
      </c>
      <c r="R2" s="200"/>
      <c r="S2" s="200"/>
      <c r="T2" s="173"/>
      <c r="U2" s="173"/>
      <c r="V2" s="173"/>
      <c r="W2" s="173"/>
      <c r="X2" s="201"/>
      <c r="Y2" s="23"/>
      <c r="Z2" s="23"/>
      <c r="AA2" s="23"/>
      <c r="AB2" s="34"/>
      <c r="AC2" s="23"/>
      <c r="AD2" s="75" t="s">
        <v>40</v>
      </c>
      <c r="AE2" s="75">
        <f>E7</f>
        <v>0</v>
      </c>
      <c r="AF2" s="23"/>
      <c r="AG2" s="23"/>
      <c r="AH2" s="23"/>
      <c r="AI2" s="23"/>
      <c r="AK2" s="2"/>
      <c r="AM2" s="1"/>
      <c r="AN2" s="1"/>
      <c r="AO2" s="1"/>
      <c r="AP2" s="1"/>
      <c r="AQ2" s="1"/>
      <c r="AS2" s="22"/>
      <c r="AT2" s="22"/>
      <c r="AU2" s="22"/>
      <c r="AV2" s="22"/>
      <c r="CA2" s="5"/>
    </row>
    <row r="3" spans="1:91" ht="18" customHeight="1" x14ac:dyDescent="0.15">
      <c r="A3" s="44" t="s">
        <v>9</v>
      </c>
      <c r="B3" s="44"/>
      <c r="C3" s="44"/>
      <c r="D3" s="44"/>
      <c r="E3" s="44"/>
      <c r="F3" s="44"/>
      <c r="G3" s="44"/>
      <c r="H3" s="44"/>
      <c r="I3" s="44"/>
      <c r="J3" s="43"/>
      <c r="K3" s="43"/>
      <c r="L3" s="43"/>
      <c r="M3" s="43"/>
      <c r="N3" s="43"/>
      <c r="O3" s="43"/>
      <c r="P3" s="43"/>
      <c r="Q3" s="202" t="s">
        <v>3</v>
      </c>
      <c r="R3" s="203"/>
      <c r="S3" s="203"/>
      <c r="T3" s="204"/>
      <c r="U3" s="205"/>
      <c r="V3" s="204"/>
      <c r="W3" s="204"/>
      <c r="X3" s="206"/>
      <c r="Y3" s="24"/>
      <c r="Z3" s="23" t="s">
        <v>93</v>
      </c>
      <c r="AA3" s="23"/>
      <c r="AB3" s="23"/>
      <c r="AD3" s="75" t="s">
        <v>41</v>
      </c>
      <c r="AE3" s="75">
        <f>D8</f>
        <v>0</v>
      </c>
      <c r="AK3" s="2"/>
      <c r="AM3" s="5"/>
      <c r="AN3" s="5"/>
      <c r="AO3" s="1"/>
      <c r="AP3" s="5"/>
      <c r="AQ3" s="1"/>
      <c r="AS3" s="22"/>
      <c r="AT3" s="22"/>
      <c r="AU3" s="22"/>
      <c r="AV3" s="22"/>
      <c r="CA3" s="5"/>
    </row>
    <row r="4" spans="1:91" ht="18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146"/>
      <c r="R4" s="146"/>
      <c r="S4" s="146"/>
      <c r="T4" s="146"/>
      <c r="U4" s="45" t="str">
        <f>IF(Q4="","","・・・・")</f>
        <v/>
      </c>
      <c r="V4" s="146"/>
      <c r="W4" s="146"/>
      <c r="X4" s="146"/>
      <c r="Y4" s="24"/>
      <c r="Z4" s="84" t="s">
        <v>99</v>
      </c>
      <c r="AA4" s="84"/>
      <c r="AB4" s="84"/>
      <c r="AD4" s="75" t="s">
        <v>14</v>
      </c>
      <c r="AE4" s="75">
        <f>F9</f>
        <v>0</v>
      </c>
      <c r="AK4" s="2"/>
      <c r="AM4" s="1"/>
      <c r="AN4" s="1"/>
      <c r="AO4" s="1"/>
      <c r="AP4" s="1"/>
      <c r="AQ4" s="1"/>
      <c r="AS4" s="22"/>
      <c r="AT4" s="22"/>
      <c r="AU4" s="22"/>
      <c r="AV4" s="22"/>
      <c r="CA4" s="5"/>
    </row>
    <row r="5" spans="1:91" ht="18" customHeight="1" thickBot="1" x14ac:dyDescent="0.2">
      <c r="A5" s="43" t="s">
        <v>10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6" t="s">
        <v>2</v>
      </c>
      <c r="P5" s="43"/>
      <c r="Q5" s="149"/>
      <c r="R5" s="149"/>
      <c r="S5" s="149"/>
      <c r="T5" s="149"/>
      <c r="U5" s="47" t="str">
        <f>IF(Q5="","","・・・・")</f>
        <v/>
      </c>
      <c r="V5" s="149"/>
      <c r="W5" s="149"/>
      <c r="X5" s="149"/>
      <c r="Y5" s="21"/>
      <c r="Z5" s="84"/>
      <c r="AA5" s="84"/>
      <c r="AB5" s="84"/>
      <c r="AD5" s="75" t="s">
        <v>42</v>
      </c>
      <c r="AE5" s="75">
        <f>F10</f>
        <v>0</v>
      </c>
      <c r="AK5" s="7"/>
      <c r="AM5" s="21"/>
      <c r="AN5" s="21"/>
      <c r="AO5" s="21"/>
      <c r="AP5" s="21"/>
      <c r="AS5" s="22"/>
      <c r="AT5" s="22"/>
      <c r="AU5" s="22"/>
      <c r="AV5" s="22"/>
      <c r="CA5" s="5"/>
    </row>
    <row r="6" spans="1:91" ht="20.100000000000001" customHeight="1" x14ac:dyDescent="0.15">
      <c r="A6" s="207" t="s">
        <v>11</v>
      </c>
      <c r="B6" s="208"/>
      <c r="C6" s="209"/>
      <c r="D6" s="210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2"/>
      <c r="P6" s="48"/>
      <c r="Q6" s="149"/>
      <c r="R6" s="149"/>
      <c r="S6" s="149"/>
      <c r="T6" s="149"/>
      <c r="U6" s="47" t="str">
        <f>IF(Q6="","","・・・・")</f>
        <v/>
      </c>
      <c r="V6" s="149"/>
      <c r="W6" s="149"/>
      <c r="X6" s="149"/>
      <c r="Y6" s="21"/>
      <c r="Z6" s="21"/>
      <c r="AB6" s="34"/>
      <c r="AD6" s="75" t="s">
        <v>5</v>
      </c>
      <c r="AE6" s="76" t="s">
        <v>98</v>
      </c>
      <c r="AK6" s="2"/>
      <c r="AP6" s="21"/>
      <c r="AS6" s="22"/>
      <c r="AT6" s="22"/>
      <c r="AU6" s="22"/>
      <c r="AV6" s="22"/>
      <c r="CA6" s="1"/>
    </row>
    <row r="7" spans="1:91" ht="20.100000000000001" customHeight="1" x14ac:dyDescent="0.15">
      <c r="A7" s="195" t="s">
        <v>4</v>
      </c>
      <c r="B7" s="196"/>
      <c r="C7" s="197"/>
      <c r="D7" s="49" t="s">
        <v>12</v>
      </c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8"/>
      <c r="P7" s="48"/>
      <c r="Q7" s="149"/>
      <c r="R7" s="149"/>
      <c r="S7" s="149"/>
      <c r="T7" s="149"/>
      <c r="U7" s="47" t="str">
        <f>IF(Q7="","","・・・・")</f>
        <v/>
      </c>
      <c r="V7" s="149"/>
      <c r="W7" s="149"/>
      <c r="X7" s="149"/>
      <c r="Y7" s="21"/>
      <c r="Z7" s="21"/>
      <c r="AB7" s="34"/>
      <c r="AD7" s="75" t="s">
        <v>16</v>
      </c>
      <c r="AE7" s="75">
        <f>D11</f>
        <v>0</v>
      </c>
      <c r="AK7" s="2"/>
      <c r="AP7" s="21"/>
      <c r="CA7" s="8"/>
    </row>
    <row r="8" spans="1:91" ht="20.100000000000001" customHeight="1" x14ac:dyDescent="0.15">
      <c r="A8" s="148"/>
      <c r="B8" s="149"/>
      <c r="C8" s="150"/>
      <c r="D8" s="213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5"/>
      <c r="P8" s="48"/>
      <c r="Q8" s="149"/>
      <c r="R8" s="149"/>
      <c r="S8" s="149"/>
      <c r="T8" s="149"/>
      <c r="U8" s="47" t="str">
        <f>IF(Q8="","","・・・・")</f>
        <v/>
      </c>
      <c r="V8" s="149"/>
      <c r="W8" s="149"/>
      <c r="X8" s="149"/>
      <c r="Y8" s="21"/>
      <c r="Z8" s="21" t="s">
        <v>68</v>
      </c>
      <c r="AB8" s="34"/>
      <c r="AD8" s="75" t="s">
        <v>43</v>
      </c>
      <c r="AE8" s="75">
        <f>D15</f>
        <v>0</v>
      </c>
      <c r="AK8" s="2"/>
      <c r="AP8" s="21"/>
      <c r="CA8" s="8"/>
    </row>
    <row r="9" spans="1:91" ht="20.100000000000001" customHeight="1" x14ac:dyDescent="0.15">
      <c r="A9" s="195" t="s">
        <v>5</v>
      </c>
      <c r="B9" s="196"/>
      <c r="C9" s="197"/>
      <c r="D9" s="125" t="s">
        <v>13</v>
      </c>
      <c r="E9" s="126"/>
      <c r="F9" s="167"/>
      <c r="G9" s="167"/>
      <c r="H9" s="167"/>
      <c r="I9" s="167"/>
      <c r="J9" s="167"/>
      <c r="K9" s="167"/>
      <c r="L9" s="167"/>
      <c r="M9" s="167"/>
      <c r="N9" s="167"/>
      <c r="O9" s="168"/>
      <c r="P9" s="48"/>
      <c r="Q9" s="166" t="s">
        <v>103</v>
      </c>
      <c r="R9" s="166"/>
      <c r="S9" s="166"/>
      <c r="T9" s="166"/>
      <c r="U9" s="166"/>
      <c r="V9" s="166"/>
      <c r="W9" s="166"/>
      <c r="X9" s="166"/>
      <c r="Y9" s="21"/>
      <c r="Z9" s="3"/>
      <c r="AB9" s="35"/>
      <c r="AD9" s="75" t="s">
        <v>44</v>
      </c>
      <c r="AE9" s="75" t="str">
        <f>IF(D16="","",D16)</f>
        <v/>
      </c>
      <c r="AK9" s="2"/>
      <c r="AP9" s="21"/>
      <c r="CA9" s="9"/>
    </row>
    <row r="10" spans="1:91" ht="20.100000000000001" customHeight="1" x14ac:dyDescent="0.15">
      <c r="A10" s="216"/>
      <c r="B10" s="217"/>
      <c r="C10" s="218"/>
      <c r="D10" s="125" t="s">
        <v>14</v>
      </c>
      <c r="E10" s="126"/>
      <c r="F10" s="181"/>
      <c r="G10" s="181"/>
      <c r="H10" s="181"/>
      <c r="I10" s="182"/>
      <c r="J10" s="125" t="s">
        <v>15</v>
      </c>
      <c r="K10" s="126"/>
      <c r="L10" s="181"/>
      <c r="M10" s="181"/>
      <c r="N10" s="181"/>
      <c r="O10" s="183"/>
      <c r="P10" s="48"/>
      <c r="Q10" s="166"/>
      <c r="R10" s="166"/>
      <c r="S10" s="166"/>
      <c r="T10" s="166"/>
      <c r="U10" s="166"/>
      <c r="V10" s="166"/>
      <c r="W10" s="166"/>
      <c r="X10" s="166"/>
      <c r="Z10" s="21"/>
      <c r="AB10" s="34"/>
      <c r="AD10" s="75" t="s">
        <v>45</v>
      </c>
      <c r="AE10" s="75" t="str">
        <f>IF(M16="","",M16)</f>
        <v/>
      </c>
      <c r="AK10" s="2"/>
      <c r="AP10" s="21"/>
      <c r="CA10" s="1"/>
    </row>
    <row r="11" spans="1:91" ht="20.100000000000001" customHeight="1" thickBot="1" x14ac:dyDescent="0.2">
      <c r="A11" s="184" t="s">
        <v>16</v>
      </c>
      <c r="B11" s="185"/>
      <c r="C11" s="186"/>
      <c r="D11" s="187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9"/>
      <c r="P11" s="50"/>
      <c r="Q11" s="166"/>
      <c r="R11" s="166"/>
      <c r="S11" s="166"/>
      <c r="T11" s="166"/>
      <c r="U11" s="166"/>
      <c r="V11" s="166"/>
      <c r="W11" s="166"/>
      <c r="X11" s="166"/>
      <c r="Y11" s="21"/>
      <c r="Z11" s="21" t="s">
        <v>91</v>
      </c>
      <c r="AA11" s="26"/>
      <c r="AB11" s="34"/>
      <c r="AC11" s="26"/>
      <c r="AD11" s="75" t="s">
        <v>46</v>
      </c>
      <c r="AE11" s="75" t="str">
        <f>IF(D17="","",D17)</f>
        <v/>
      </c>
      <c r="AF11" s="26"/>
      <c r="AG11" s="26"/>
      <c r="AH11" s="26"/>
      <c r="AI11" s="26"/>
      <c r="AK11" s="2"/>
      <c r="AP11" s="21"/>
      <c r="CA11" s="5"/>
    </row>
    <row r="12" spans="1:91" ht="30" customHeight="1" x14ac:dyDescent="0.15">
      <c r="A12" s="165" t="s">
        <v>96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6"/>
      <c r="R12" s="166"/>
      <c r="S12" s="166"/>
      <c r="T12" s="166"/>
      <c r="U12" s="166"/>
      <c r="V12" s="166"/>
      <c r="W12" s="166"/>
      <c r="X12" s="166"/>
      <c r="Y12" s="21"/>
      <c r="Z12" s="77"/>
      <c r="AB12" s="36"/>
      <c r="AD12" s="75" t="s">
        <v>47</v>
      </c>
      <c r="AE12" s="75" t="str">
        <f>IF(M17="","",M17)</f>
        <v/>
      </c>
      <c r="AK12" s="2"/>
      <c r="AP12" s="21"/>
      <c r="CA12" s="5"/>
    </row>
    <row r="13" spans="1:91" ht="15.95" customHeight="1" x14ac:dyDescent="0.15">
      <c r="A13" s="165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51"/>
      <c r="T13" s="164" t="str">
        <f>HYPERLINK("mailto:" &amp; BA1 &amp; "?subject=" &amp; BB1&amp; "&amp;body=" &amp; BC1, "送信")</f>
        <v>送信</v>
      </c>
      <c r="U13" s="164"/>
      <c r="X13" s="51"/>
      <c r="Y13" s="21"/>
      <c r="Z13" s="77" t="s">
        <v>88</v>
      </c>
      <c r="AA13" s="27"/>
      <c r="AB13" s="36"/>
      <c r="AC13" s="27"/>
      <c r="AD13" s="75" t="s">
        <v>48</v>
      </c>
      <c r="AE13" s="75" t="str">
        <f>IF(D18="","",D18)</f>
        <v/>
      </c>
      <c r="AF13" s="27"/>
      <c r="AG13" s="27"/>
      <c r="AH13" s="27"/>
      <c r="AI13" s="27"/>
      <c r="AK13" s="2"/>
      <c r="AP13" s="21"/>
      <c r="CA13" s="10"/>
    </row>
    <row r="14" spans="1:91" ht="15.95" customHeight="1" thickBot="1" x14ac:dyDescent="0.2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51"/>
      <c r="R14" s="87"/>
      <c r="S14" s="87"/>
      <c r="T14" s="87"/>
      <c r="U14" s="87"/>
      <c r="V14" s="87"/>
      <c r="W14" s="87"/>
      <c r="X14" s="51"/>
      <c r="Y14" s="21"/>
      <c r="Z14" s="82" t="s">
        <v>87</v>
      </c>
      <c r="AB14" s="34"/>
      <c r="AD14" s="75" t="s">
        <v>49</v>
      </c>
      <c r="AE14" s="75" t="str">
        <f>IF(E18="","",E18)</f>
        <v/>
      </c>
      <c r="AK14" s="2"/>
      <c r="AP14" s="21"/>
      <c r="CA14" s="5"/>
    </row>
    <row r="15" spans="1:91" ht="20.25" customHeight="1" x14ac:dyDescent="0.15">
      <c r="A15" s="190" t="s">
        <v>17</v>
      </c>
      <c r="B15" s="191"/>
      <c r="C15" s="191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3"/>
      <c r="P15" s="52"/>
      <c r="Q15" s="161" t="s">
        <v>18</v>
      </c>
      <c r="R15" s="162"/>
      <c r="S15" s="162"/>
      <c r="T15" s="162"/>
      <c r="U15" s="162"/>
      <c r="V15" s="162"/>
      <c r="W15" s="162"/>
      <c r="X15" s="163"/>
      <c r="Y15" s="21"/>
      <c r="Z15" s="21" t="s">
        <v>69</v>
      </c>
      <c r="AB15" s="34"/>
      <c r="AD15" s="75" t="s">
        <v>50</v>
      </c>
      <c r="AE15" s="75" t="str">
        <f>IF(F18="","",F18)</f>
        <v/>
      </c>
      <c r="AK15" s="2"/>
      <c r="AP15" s="21"/>
      <c r="CA15" s="5"/>
    </row>
    <row r="16" spans="1:91" ht="20.25" customHeight="1" x14ac:dyDescent="0.15">
      <c r="A16" s="91" t="str">
        <f>IF(D18=19,"メーカ名",IF(D18=20,"メーカ名",IF(D18=21,"セメント会社名","産　　　地")))</f>
        <v>産　　　地</v>
      </c>
      <c r="B16" s="92"/>
      <c r="C16" s="92"/>
      <c r="D16" s="93"/>
      <c r="E16" s="94"/>
      <c r="F16" s="94"/>
      <c r="G16" s="94"/>
      <c r="H16" s="94"/>
      <c r="I16" s="94"/>
      <c r="J16" s="95"/>
      <c r="K16" s="96" t="str">
        <f>IF(D18=19,"―",IF(D18=20,"―","採取日"))</f>
        <v>採取日</v>
      </c>
      <c r="L16" s="96"/>
      <c r="M16" s="97"/>
      <c r="N16" s="98"/>
      <c r="O16" s="99"/>
      <c r="P16" s="52"/>
      <c r="Q16" s="56" t="s">
        <v>79</v>
      </c>
      <c r="R16" s="54"/>
      <c r="S16" s="54"/>
      <c r="T16" s="54"/>
      <c r="U16" s="54"/>
      <c r="V16" s="54"/>
      <c r="W16" s="54"/>
      <c r="X16" s="55"/>
      <c r="Y16" s="21"/>
      <c r="Z16" s="21" t="s">
        <v>6</v>
      </c>
      <c r="AB16" s="34"/>
      <c r="AD16" s="75" t="s">
        <v>51</v>
      </c>
      <c r="AE16" s="75" t="str">
        <f>IF(G18="","",G18)</f>
        <v/>
      </c>
      <c r="AK16" s="2"/>
      <c r="AP16" s="21"/>
      <c r="CA16" s="5"/>
    </row>
    <row r="17" spans="1:79" ht="20.25" customHeight="1" x14ac:dyDescent="0.15">
      <c r="A17" s="91" t="str">
        <f>IF(D18=19,"器物番号",IF(D18=20,"器物番号",IF(D18=21,"出荷場所","採取場所")))</f>
        <v>採取場所</v>
      </c>
      <c r="B17" s="92"/>
      <c r="C17" s="92"/>
      <c r="D17" s="93"/>
      <c r="E17" s="94"/>
      <c r="F17" s="94"/>
      <c r="G17" s="94"/>
      <c r="H17" s="94"/>
      <c r="I17" s="94"/>
      <c r="J17" s="95"/>
      <c r="K17" s="96" t="str">
        <f>IF(D18&lt;14,"岩石名",IF(D18=19,"測定器名",IF(D18=20,"測定器名","―")))</f>
        <v>岩石名</v>
      </c>
      <c r="L17" s="96"/>
      <c r="M17" s="100"/>
      <c r="N17" s="101"/>
      <c r="O17" s="102"/>
      <c r="P17" s="52"/>
      <c r="Q17" s="108" t="s">
        <v>80</v>
      </c>
      <c r="R17" s="109"/>
      <c r="S17" s="109"/>
      <c r="T17" s="109"/>
      <c r="U17" s="109"/>
      <c r="V17" s="109"/>
      <c r="W17" s="109"/>
      <c r="X17" s="110"/>
      <c r="Y17" s="21"/>
      <c r="Z17" s="21"/>
      <c r="AB17" s="34"/>
      <c r="AD17" s="75" t="s">
        <v>52</v>
      </c>
      <c r="AE17" s="75" t="str">
        <f>IF(H18="","",H18)</f>
        <v/>
      </c>
      <c r="AK17" s="2"/>
      <c r="AP17" s="21"/>
      <c r="CA17" s="5"/>
    </row>
    <row r="18" spans="1:79" ht="20.25" customHeight="1" x14ac:dyDescent="0.15">
      <c r="A18" s="89" t="s">
        <v>19</v>
      </c>
      <c r="B18" s="90"/>
      <c r="C18" s="90"/>
      <c r="D18" s="57"/>
      <c r="E18" s="57"/>
      <c r="F18" s="57"/>
      <c r="G18" s="57"/>
      <c r="H18" s="57"/>
      <c r="I18" s="57"/>
      <c r="J18" s="57"/>
      <c r="K18" s="57"/>
      <c r="L18" s="58"/>
      <c r="M18" s="103" t="s">
        <v>20</v>
      </c>
      <c r="N18" s="103"/>
      <c r="O18" s="59"/>
      <c r="P18" s="52"/>
      <c r="Q18" s="56" t="s">
        <v>81</v>
      </c>
      <c r="R18" s="78"/>
      <c r="S18" s="78"/>
      <c r="T18" s="78"/>
      <c r="U18" s="78"/>
      <c r="V18" s="78"/>
      <c r="W18" s="78"/>
      <c r="X18" s="79"/>
      <c r="Y18" s="21"/>
      <c r="Z18" s="21" t="s">
        <v>64</v>
      </c>
      <c r="AB18" s="34"/>
      <c r="AD18" s="75" t="s">
        <v>53</v>
      </c>
      <c r="AE18" s="75" t="str">
        <f>IF(I18="","",I18)</f>
        <v/>
      </c>
      <c r="AK18" s="2"/>
      <c r="AP18" s="21"/>
      <c r="CA18" s="5"/>
    </row>
    <row r="19" spans="1:79" ht="20.25" customHeight="1" x14ac:dyDescent="0.15">
      <c r="A19" s="104" t="s">
        <v>21</v>
      </c>
      <c r="B19" s="105"/>
      <c r="C19" s="105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/>
      <c r="P19" s="52"/>
      <c r="Q19" s="56" t="s">
        <v>100</v>
      </c>
      <c r="R19" s="60"/>
      <c r="S19" s="60"/>
      <c r="T19" s="60"/>
      <c r="U19" s="60"/>
      <c r="V19" s="60"/>
      <c r="W19" s="60"/>
      <c r="X19" s="61"/>
      <c r="Z19" s="83" t="s">
        <v>92</v>
      </c>
      <c r="AA19" s="27"/>
      <c r="AB19" s="34"/>
      <c r="AC19" s="27"/>
      <c r="AD19" s="75" t="s">
        <v>54</v>
      </c>
      <c r="AE19" s="75" t="str">
        <f>IF(J18="","",J18)</f>
        <v/>
      </c>
      <c r="AK19" s="2"/>
      <c r="AP19" s="21"/>
      <c r="CA19" s="5"/>
    </row>
    <row r="20" spans="1:79" ht="20.25" customHeight="1" x14ac:dyDescent="0.15">
      <c r="A20" s="91" t="str">
        <f>IF(D22=19,"メーカ名",IF(D22=20,"メーカ名",IF(D22=21,"セメント会社名","産　　　地")))</f>
        <v>産　　　地</v>
      </c>
      <c r="B20" s="92"/>
      <c r="C20" s="92"/>
      <c r="D20" s="93"/>
      <c r="E20" s="94"/>
      <c r="F20" s="94"/>
      <c r="G20" s="94"/>
      <c r="H20" s="94"/>
      <c r="I20" s="94"/>
      <c r="J20" s="95"/>
      <c r="K20" s="96" t="str">
        <f>IF(D22=19,"―",IF(D22=20,"―","採取日"))</f>
        <v>採取日</v>
      </c>
      <c r="L20" s="96"/>
      <c r="M20" s="97"/>
      <c r="N20" s="98"/>
      <c r="O20" s="99"/>
      <c r="P20" s="52"/>
      <c r="Q20" s="111" t="s">
        <v>85</v>
      </c>
      <c r="R20" s="112"/>
      <c r="S20" s="112"/>
      <c r="T20" s="112"/>
      <c r="U20" s="112"/>
      <c r="V20" s="112"/>
      <c r="W20" s="112"/>
      <c r="X20" s="113"/>
      <c r="Y20" s="21"/>
      <c r="AA20" s="28"/>
      <c r="AB20" s="34"/>
      <c r="AC20" s="28"/>
      <c r="AD20" s="75" t="s">
        <v>55</v>
      </c>
      <c r="AE20" s="75" t="str">
        <f>IF(K18="","",K18)</f>
        <v/>
      </c>
      <c r="AF20" s="28"/>
      <c r="AG20" s="28"/>
      <c r="AH20" s="28"/>
      <c r="AI20" s="28"/>
      <c r="AK20" s="2"/>
      <c r="AP20" s="21"/>
      <c r="CA20" s="11"/>
    </row>
    <row r="21" spans="1:79" ht="20.25" customHeight="1" x14ac:dyDescent="0.15">
      <c r="A21" s="91" t="str">
        <f>IF(D22=19,"器物番号",IF(D22=20,"器物番号",IF(D22=21,"出荷場所","採取場所")))</f>
        <v>採取場所</v>
      </c>
      <c r="B21" s="92"/>
      <c r="C21" s="92"/>
      <c r="D21" s="93"/>
      <c r="E21" s="94"/>
      <c r="F21" s="94"/>
      <c r="G21" s="94"/>
      <c r="H21" s="94"/>
      <c r="I21" s="94"/>
      <c r="J21" s="95"/>
      <c r="K21" s="96" t="str">
        <f>IF(D22&lt;14,"岩石名",IF(D22=19,"測定器名",IF(D22=20,"測定器名","―")))</f>
        <v>岩石名</v>
      </c>
      <c r="L21" s="96"/>
      <c r="M21" s="100"/>
      <c r="N21" s="101"/>
      <c r="O21" s="102"/>
      <c r="P21" s="52"/>
      <c r="Q21" s="56" t="s">
        <v>82</v>
      </c>
      <c r="R21" s="78"/>
      <c r="S21" s="78"/>
      <c r="T21" s="78"/>
      <c r="U21" s="78"/>
      <c r="V21" s="78"/>
      <c r="W21" s="78"/>
      <c r="X21" s="79"/>
      <c r="Y21" s="21"/>
      <c r="AB21" s="37"/>
      <c r="AD21" s="75" t="s">
        <v>56</v>
      </c>
      <c r="AE21" s="75" t="str">
        <f>IF(L18="","",L18)</f>
        <v/>
      </c>
      <c r="AK21" s="194"/>
      <c r="AP21" s="21"/>
      <c r="CA21" s="12"/>
    </row>
    <row r="22" spans="1:79" ht="20.25" customHeight="1" x14ac:dyDescent="0.15">
      <c r="A22" s="89" t="s">
        <v>19</v>
      </c>
      <c r="B22" s="90"/>
      <c r="C22" s="90"/>
      <c r="D22" s="57"/>
      <c r="E22" s="57"/>
      <c r="F22" s="57"/>
      <c r="G22" s="57"/>
      <c r="H22" s="57"/>
      <c r="I22" s="57"/>
      <c r="J22" s="57"/>
      <c r="K22" s="57"/>
      <c r="L22" s="58"/>
      <c r="M22" s="103" t="s">
        <v>20</v>
      </c>
      <c r="N22" s="103"/>
      <c r="O22" s="59"/>
      <c r="P22" s="52"/>
      <c r="Q22" s="108" t="s">
        <v>70</v>
      </c>
      <c r="R22" s="109"/>
      <c r="S22" s="109"/>
      <c r="T22" s="109"/>
      <c r="U22" s="109"/>
      <c r="V22" s="109"/>
      <c r="W22" s="109"/>
      <c r="X22" s="110"/>
      <c r="Y22" s="21"/>
      <c r="Z22" s="21" t="s">
        <v>65</v>
      </c>
      <c r="AB22" s="34"/>
      <c r="AD22" s="75" t="s">
        <v>57</v>
      </c>
      <c r="AE22" s="75" t="str">
        <f>IF(O18="","",O18)</f>
        <v/>
      </c>
      <c r="AK22" s="194"/>
      <c r="AP22" s="1"/>
      <c r="CA22" s="12"/>
    </row>
    <row r="23" spans="1:79" ht="20.25" customHeight="1" x14ac:dyDescent="0.15">
      <c r="A23" s="104" t="s">
        <v>22</v>
      </c>
      <c r="B23" s="105"/>
      <c r="C23" s="105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7"/>
      <c r="P23" s="52"/>
      <c r="Q23" s="56" t="s">
        <v>71</v>
      </c>
      <c r="R23" s="78"/>
      <c r="S23" s="78"/>
      <c r="T23" s="78"/>
      <c r="U23" s="78"/>
      <c r="V23" s="78"/>
      <c r="W23" s="78"/>
      <c r="X23" s="79"/>
      <c r="Y23" s="10"/>
      <c r="Z23" s="21" t="s">
        <v>66</v>
      </c>
      <c r="AB23" s="34"/>
      <c r="AD23" s="75" t="s">
        <v>58</v>
      </c>
      <c r="AE23" s="75" t="str">
        <f>IF(D19="","",D19)</f>
        <v/>
      </c>
      <c r="AJ23" s="13"/>
      <c r="AK23" s="14"/>
      <c r="CA23" s="15"/>
    </row>
    <row r="24" spans="1:79" ht="20.25" customHeight="1" x14ac:dyDescent="0.15">
      <c r="A24" s="91" t="str">
        <f>IF(D26=19,"メーカ名",IF(D26=20,"メーカ名",IF(D26=21,"セメント会社名","産　　　地")))</f>
        <v>産　　　地</v>
      </c>
      <c r="B24" s="92"/>
      <c r="C24" s="92"/>
      <c r="D24" s="93"/>
      <c r="E24" s="94"/>
      <c r="F24" s="94"/>
      <c r="G24" s="94"/>
      <c r="H24" s="94"/>
      <c r="I24" s="94"/>
      <c r="J24" s="95"/>
      <c r="K24" s="96" t="str">
        <f>IF(D26=19,"―",IF(D26=20,"―","採取日"))</f>
        <v>採取日</v>
      </c>
      <c r="L24" s="96"/>
      <c r="M24" s="97"/>
      <c r="N24" s="98"/>
      <c r="O24" s="99"/>
      <c r="P24" s="52"/>
      <c r="Q24" s="56" t="s">
        <v>83</v>
      </c>
      <c r="R24" s="60"/>
      <c r="S24" s="60"/>
      <c r="T24" s="60"/>
      <c r="U24" s="60"/>
      <c r="V24" s="60"/>
      <c r="W24" s="60"/>
      <c r="X24" s="61"/>
      <c r="Y24" s="21"/>
      <c r="Z24" s="3"/>
      <c r="AB24" s="34"/>
      <c r="AD24" s="75" t="s">
        <v>44</v>
      </c>
      <c r="AE24" s="75" t="str">
        <f t="shared" ref="AE24" si="0">IF(D20="","",D20)</f>
        <v/>
      </c>
      <c r="AJ24" s="13"/>
      <c r="AK24" s="14"/>
      <c r="CA24" s="5"/>
    </row>
    <row r="25" spans="1:79" ht="20.25" customHeight="1" x14ac:dyDescent="0.15">
      <c r="A25" s="91" t="str">
        <f>IF(D26=19,"器物番号",IF(D26=20,"器物番号",IF(D26=21,"出荷場所","採取場所")))</f>
        <v>採取場所</v>
      </c>
      <c r="B25" s="92"/>
      <c r="C25" s="92"/>
      <c r="D25" s="93"/>
      <c r="E25" s="94"/>
      <c r="F25" s="94"/>
      <c r="G25" s="94"/>
      <c r="H25" s="94"/>
      <c r="I25" s="94"/>
      <c r="J25" s="95"/>
      <c r="K25" s="96" t="str">
        <f>IF(D26&lt;14,"岩石名",IF(D26=19,"測定器名",IF(D26=20,"測定器名","―")))</f>
        <v>岩石名</v>
      </c>
      <c r="L25" s="96"/>
      <c r="M25" s="100"/>
      <c r="N25" s="101"/>
      <c r="O25" s="102"/>
      <c r="P25" s="52"/>
      <c r="Q25" s="56" t="s">
        <v>84</v>
      </c>
      <c r="R25" s="60"/>
      <c r="S25" s="60"/>
      <c r="T25" s="60"/>
      <c r="U25" s="60"/>
      <c r="V25" s="60"/>
      <c r="W25" s="60"/>
      <c r="X25" s="61"/>
      <c r="Y25" s="3"/>
      <c r="Z25" s="3" t="s">
        <v>67</v>
      </c>
      <c r="AA25" s="29"/>
      <c r="AB25" s="34"/>
      <c r="AC25" s="29"/>
      <c r="AD25" s="75" t="s">
        <v>45</v>
      </c>
      <c r="AE25" s="75" t="str">
        <f>IF(M20="","",M20)</f>
        <v/>
      </c>
      <c r="AF25" s="29"/>
      <c r="AG25" s="29"/>
      <c r="AH25" s="29"/>
      <c r="AI25" s="29"/>
      <c r="AJ25" s="13"/>
      <c r="CA25" s="5"/>
    </row>
    <row r="26" spans="1:79" ht="20.25" customHeight="1" x14ac:dyDescent="0.15">
      <c r="A26" s="89" t="s">
        <v>19</v>
      </c>
      <c r="B26" s="90"/>
      <c r="C26" s="90"/>
      <c r="D26" s="57"/>
      <c r="E26" s="57"/>
      <c r="F26" s="57"/>
      <c r="G26" s="57"/>
      <c r="H26" s="57"/>
      <c r="I26" s="57"/>
      <c r="J26" s="57"/>
      <c r="K26" s="57"/>
      <c r="L26" s="58"/>
      <c r="M26" s="103" t="s">
        <v>20</v>
      </c>
      <c r="N26" s="103"/>
      <c r="O26" s="59"/>
      <c r="P26" s="52"/>
      <c r="Q26" s="56" t="s">
        <v>86</v>
      </c>
      <c r="R26" s="60"/>
      <c r="S26" s="60"/>
      <c r="T26" s="60"/>
      <c r="U26" s="60"/>
      <c r="V26" s="60"/>
      <c r="W26" s="60"/>
      <c r="X26" s="61"/>
      <c r="Y26" s="3"/>
      <c r="Z26" s="3"/>
      <c r="AA26" s="30"/>
      <c r="AB26" s="34"/>
      <c r="AC26" s="30"/>
      <c r="AD26" s="75" t="s">
        <v>46</v>
      </c>
      <c r="AE26" s="75" t="str">
        <f>IF(D21="","",D21)</f>
        <v/>
      </c>
      <c r="AF26" s="30"/>
      <c r="AG26" s="30"/>
      <c r="AH26" s="30"/>
      <c r="AI26" s="30"/>
      <c r="AJ26" s="13"/>
      <c r="CA26" s="5"/>
    </row>
    <row r="27" spans="1:79" ht="20.25" customHeight="1" x14ac:dyDescent="0.15">
      <c r="A27" s="104" t="s">
        <v>23</v>
      </c>
      <c r="B27" s="105"/>
      <c r="C27" s="105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7"/>
      <c r="P27" s="52"/>
      <c r="Q27" s="111" t="s">
        <v>72</v>
      </c>
      <c r="R27" s="114"/>
      <c r="S27" s="114"/>
      <c r="T27" s="114"/>
      <c r="U27" s="114"/>
      <c r="V27" s="114"/>
      <c r="W27" s="114"/>
      <c r="X27" s="115"/>
      <c r="Y27" s="21"/>
      <c r="AA27" s="30"/>
      <c r="AB27" s="34"/>
      <c r="AC27" s="30"/>
      <c r="AD27" s="75" t="s">
        <v>47</v>
      </c>
      <c r="AE27" s="75" t="str">
        <f>IF(M21="","",M21)</f>
        <v/>
      </c>
      <c r="AF27" s="30"/>
      <c r="AG27" s="30"/>
      <c r="AH27" s="30"/>
      <c r="AI27" s="30"/>
      <c r="AJ27" s="13"/>
      <c r="CA27" s="5"/>
    </row>
    <row r="28" spans="1:79" ht="20.25" customHeight="1" x14ac:dyDescent="0.15">
      <c r="A28" s="91" t="str">
        <f>IF(D30=19,"メーカ名",IF(D30=20,"メーカ名",IF(D30=21,"セメント会社名","産　　　地")))</f>
        <v>産　　　地</v>
      </c>
      <c r="B28" s="92"/>
      <c r="C28" s="92"/>
      <c r="D28" s="93"/>
      <c r="E28" s="94"/>
      <c r="F28" s="94"/>
      <c r="G28" s="94"/>
      <c r="H28" s="94"/>
      <c r="I28" s="94"/>
      <c r="J28" s="95"/>
      <c r="K28" s="96" t="str">
        <f>IF(D30=19,"―",IF(D30=20,"―","採取日"))</f>
        <v>採取日</v>
      </c>
      <c r="L28" s="96"/>
      <c r="M28" s="97"/>
      <c r="N28" s="98"/>
      <c r="O28" s="99"/>
      <c r="P28" s="52"/>
      <c r="Q28" s="119" t="s">
        <v>73</v>
      </c>
      <c r="R28" s="120"/>
      <c r="S28" s="120"/>
      <c r="T28" s="120"/>
      <c r="U28" s="120"/>
      <c r="V28" s="120"/>
      <c r="W28" s="120"/>
      <c r="X28" s="121"/>
      <c r="Y28" s="21"/>
      <c r="Z28" s="21"/>
      <c r="AA28" s="30"/>
      <c r="AB28" s="34"/>
      <c r="AC28" s="30"/>
      <c r="AD28" s="75" t="s">
        <v>48</v>
      </c>
      <c r="AE28" s="75" t="str">
        <f>IF(D22="","",D22)</f>
        <v/>
      </c>
      <c r="AF28" s="30"/>
      <c r="AG28" s="30"/>
      <c r="AH28" s="30"/>
      <c r="AI28" s="30"/>
      <c r="AJ28" s="13"/>
    </row>
    <row r="29" spans="1:79" ht="20.25" customHeight="1" x14ac:dyDescent="0.15">
      <c r="A29" s="91" t="str">
        <f>IF(D30=19,"器物番号",IF(D30=20,"器物番号",IF(D30=21,"出荷場所","採取場所")))</f>
        <v>採取場所</v>
      </c>
      <c r="B29" s="92"/>
      <c r="C29" s="92"/>
      <c r="D29" s="93"/>
      <c r="E29" s="94"/>
      <c r="F29" s="94"/>
      <c r="G29" s="94"/>
      <c r="H29" s="94"/>
      <c r="I29" s="94"/>
      <c r="J29" s="95"/>
      <c r="K29" s="96" t="str">
        <f>IF(D30&lt;14,"岩石名",IF(D30=19,"測定器名",IF(D30=20,"測定器名","―")))</f>
        <v>岩石名</v>
      </c>
      <c r="L29" s="96"/>
      <c r="M29" s="100"/>
      <c r="N29" s="101"/>
      <c r="O29" s="102"/>
      <c r="P29" s="52"/>
      <c r="Q29" s="53" t="s">
        <v>74</v>
      </c>
      <c r="R29" s="80"/>
      <c r="S29" s="80"/>
      <c r="T29" s="80"/>
      <c r="U29" s="80"/>
      <c r="V29" s="80"/>
      <c r="W29" s="129" t="s">
        <v>101</v>
      </c>
      <c r="X29" s="130"/>
      <c r="Z29" s="21"/>
      <c r="AA29" s="25"/>
      <c r="AB29" s="35"/>
      <c r="AC29" s="25"/>
      <c r="AD29" s="75" t="s">
        <v>49</v>
      </c>
      <c r="AE29" s="75" t="str">
        <f>IF(E22="","",E22)</f>
        <v/>
      </c>
      <c r="AF29" s="25"/>
      <c r="AG29" s="25"/>
      <c r="AH29" s="25"/>
      <c r="AI29" s="25"/>
      <c r="AJ29" s="13"/>
    </row>
    <row r="30" spans="1:79" ht="20.25" customHeight="1" x14ac:dyDescent="0.15">
      <c r="A30" s="89" t="s">
        <v>19</v>
      </c>
      <c r="B30" s="90"/>
      <c r="C30" s="90"/>
      <c r="D30" s="57"/>
      <c r="E30" s="57"/>
      <c r="F30" s="57"/>
      <c r="G30" s="57"/>
      <c r="H30" s="57"/>
      <c r="I30" s="57"/>
      <c r="J30" s="57"/>
      <c r="K30" s="57"/>
      <c r="L30" s="58"/>
      <c r="M30" s="103" t="s">
        <v>20</v>
      </c>
      <c r="N30" s="103"/>
      <c r="O30" s="59"/>
      <c r="P30" s="52"/>
      <c r="Q30" s="56" t="s">
        <v>75</v>
      </c>
      <c r="R30" s="78"/>
      <c r="S30" s="78"/>
      <c r="T30" s="78"/>
      <c r="U30" s="78"/>
      <c r="V30" s="78"/>
      <c r="W30" s="131"/>
      <c r="X30" s="132"/>
      <c r="Y30" s="3"/>
      <c r="Z30" s="3"/>
      <c r="AA30" s="26"/>
      <c r="AB30" s="34"/>
      <c r="AC30" s="26"/>
      <c r="AD30" s="75" t="s">
        <v>50</v>
      </c>
      <c r="AE30" s="75" t="str">
        <f>IF(F22="","",F22)</f>
        <v/>
      </c>
      <c r="AF30" s="26"/>
      <c r="AG30" s="26"/>
      <c r="AH30" s="26"/>
      <c r="AI30" s="26"/>
      <c r="AK30" s="2"/>
      <c r="AP30" s="1"/>
      <c r="CA30" s="16"/>
    </row>
    <row r="31" spans="1:79" ht="20.25" customHeight="1" x14ac:dyDescent="0.15">
      <c r="A31" s="104" t="s">
        <v>24</v>
      </c>
      <c r="B31" s="105"/>
      <c r="C31" s="105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  <c r="P31" s="43"/>
      <c r="Q31" s="56" t="s">
        <v>25</v>
      </c>
      <c r="R31" s="60"/>
      <c r="S31" s="60"/>
      <c r="T31" s="60"/>
      <c r="U31" s="60"/>
      <c r="V31" s="60"/>
      <c r="W31" s="131"/>
      <c r="X31" s="132"/>
      <c r="Y31" s="21"/>
      <c r="Z31" s="21"/>
      <c r="AA31" s="31"/>
      <c r="AB31" s="34"/>
      <c r="AC31" s="31"/>
      <c r="AD31" s="75" t="s">
        <v>51</v>
      </c>
      <c r="AE31" s="75" t="str">
        <f>IF(G22="","",G22)</f>
        <v/>
      </c>
      <c r="AF31" s="31"/>
      <c r="AG31" s="31"/>
      <c r="AH31" s="31"/>
      <c r="AI31" s="31"/>
      <c r="AK31" s="2"/>
      <c r="AP31" s="1"/>
      <c r="CA31" s="16"/>
    </row>
    <row r="32" spans="1:79" ht="20.25" customHeight="1" x14ac:dyDescent="0.15">
      <c r="A32" s="91" t="str">
        <f>IF(D34=19,"メーカ名",IF(D34=20,"メーカ名",IF(D34=21,"セメント会社名","産　　　地")))</f>
        <v>産　　　地</v>
      </c>
      <c r="B32" s="92"/>
      <c r="C32" s="92"/>
      <c r="D32" s="93"/>
      <c r="E32" s="94"/>
      <c r="F32" s="94"/>
      <c r="G32" s="94"/>
      <c r="H32" s="94"/>
      <c r="I32" s="94"/>
      <c r="J32" s="95"/>
      <c r="K32" s="96" t="str">
        <f>IF(D34=19,"―",IF(D34=20,"―","採取日"))</f>
        <v>採取日</v>
      </c>
      <c r="L32" s="96"/>
      <c r="M32" s="97"/>
      <c r="N32" s="98"/>
      <c r="O32" s="99"/>
      <c r="P32" s="43"/>
      <c r="Q32" s="56" t="s">
        <v>76</v>
      </c>
      <c r="R32" s="60"/>
      <c r="S32" s="60"/>
      <c r="T32" s="60"/>
      <c r="U32" s="60"/>
      <c r="V32" s="60"/>
      <c r="W32" s="131"/>
      <c r="X32" s="132"/>
      <c r="Y32" s="29"/>
      <c r="Z32" s="29"/>
      <c r="AA32" s="29"/>
      <c r="AB32" s="36"/>
      <c r="AC32" s="29"/>
      <c r="AD32" s="75" t="s">
        <v>52</v>
      </c>
      <c r="AE32" s="75" t="str">
        <f>IF(H22="","",H22)</f>
        <v/>
      </c>
      <c r="AF32" s="29"/>
      <c r="AG32" s="29"/>
      <c r="AH32" s="29"/>
      <c r="AI32" s="29"/>
      <c r="AJ32" s="13"/>
    </row>
    <row r="33" spans="1:38" ht="20.25" customHeight="1" x14ac:dyDescent="0.15">
      <c r="A33" s="91" t="str">
        <f>IF(D34=19,"器物番号",IF(D34=20,"器物番号",IF(D34=21,"出荷基地名","採取場所")))</f>
        <v>採取場所</v>
      </c>
      <c r="B33" s="92"/>
      <c r="C33" s="92"/>
      <c r="D33" s="93"/>
      <c r="E33" s="94"/>
      <c r="F33" s="94"/>
      <c r="G33" s="94"/>
      <c r="H33" s="94"/>
      <c r="I33" s="94"/>
      <c r="J33" s="95"/>
      <c r="K33" s="96" t="str">
        <f>IF(D34&lt;14,"岩石名",IF(D34=19,"測定器名",IF(D34=20,"測定器名","―")))</f>
        <v>岩石名</v>
      </c>
      <c r="L33" s="96"/>
      <c r="M33" s="100"/>
      <c r="N33" s="101"/>
      <c r="O33" s="102"/>
      <c r="P33" s="43"/>
      <c r="Q33" s="62" t="s">
        <v>77</v>
      </c>
      <c r="R33" s="63"/>
      <c r="S33" s="63"/>
      <c r="T33" s="63"/>
      <c r="U33" s="63"/>
      <c r="V33" s="63"/>
      <c r="W33" s="133"/>
      <c r="X33" s="134"/>
      <c r="Y33" s="32"/>
      <c r="Z33" s="32"/>
      <c r="AA33" s="29"/>
      <c r="AB33" s="36"/>
      <c r="AC33" s="29"/>
      <c r="AD33" s="75" t="s">
        <v>53</v>
      </c>
      <c r="AE33" s="75" t="str">
        <f>IF(I22="","",I22)</f>
        <v/>
      </c>
      <c r="AF33" s="29"/>
      <c r="AG33" s="29"/>
      <c r="AH33" s="29"/>
      <c r="AI33" s="29"/>
      <c r="AJ33" s="13"/>
    </row>
    <row r="34" spans="1:38" ht="20.25" customHeight="1" x14ac:dyDescent="0.15">
      <c r="A34" s="89" t="s">
        <v>19</v>
      </c>
      <c r="B34" s="90"/>
      <c r="C34" s="90"/>
      <c r="D34" s="57"/>
      <c r="E34" s="57"/>
      <c r="F34" s="57"/>
      <c r="G34" s="57"/>
      <c r="H34" s="57"/>
      <c r="I34" s="57"/>
      <c r="J34" s="57"/>
      <c r="K34" s="57"/>
      <c r="L34" s="58"/>
      <c r="M34" s="103" t="s">
        <v>20</v>
      </c>
      <c r="N34" s="103"/>
      <c r="O34" s="59"/>
      <c r="P34" s="43"/>
      <c r="Q34" s="116" t="s">
        <v>27</v>
      </c>
      <c r="R34" s="117"/>
      <c r="S34" s="117"/>
      <c r="T34" s="117"/>
      <c r="U34" s="117"/>
      <c r="V34" s="117"/>
      <c r="W34" s="117"/>
      <c r="X34" s="118"/>
      <c r="AA34" s="32"/>
      <c r="AB34" s="34"/>
      <c r="AC34" s="32"/>
      <c r="AD34" s="75" t="s">
        <v>54</v>
      </c>
      <c r="AE34" s="75" t="str">
        <f>IF(J22="","",J22)</f>
        <v/>
      </c>
      <c r="AF34" s="32"/>
      <c r="AG34" s="32"/>
      <c r="AH34" s="32"/>
      <c r="AI34" s="32"/>
      <c r="AJ34" s="13"/>
    </row>
    <row r="35" spans="1:38" ht="20.25" customHeight="1" x14ac:dyDescent="0.15">
      <c r="A35" s="104" t="s">
        <v>26</v>
      </c>
      <c r="B35" s="105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7"/>
      <c r="P35" s="43"/>
      <c r="Q35" s="136" t="s">
        <v>28</v>
      </c>
      <c r="R35" s="137"/>
      <c r="S35" s="137"/>
      <c r="T35" s="137"/>
      <c r="U35" s="137"/>
      <c r="V35" s="137"/>
      <c r="W35" s="137"/>
      <c r="X35" s="138"/>
      <c r="AB35" s="34"/>
      <c r="AD35" s="75" t="s">
        <v>55</v>
      </c>
      <c r="AE35" s="75" t="str">
        <f>IF(K22="","",K22)</f>
        <v/>
      </c>
      <c r="AJ35" s="13"/>
    </row>
    <row r="36" spans="1:38" ht="20.25" customHeight="1" x14ac:dyDescent="0.15">
      <c r="A36" s="91" t="str">
        <f>IF(D38=19,"メーカ名",IF(D38=20,"メーカ名",IF(D38=21,"セメント会社名","産　　　地")))</f>
        <v>産　　　地</v>
      </c>
      <c r="B36" s="92"/>
      <c r="C36" s="92"/>
      <c r="D36" s="93"/>
      <c r="E36" s="94"/>
      <c r="F36" s="94"/>
      <c r="G36" s="94"/>
      <c r="H36" s="94"/>
      <c r="I36" s="94"/>
      <c r="J36" s="95"/>
      <c r="K36" s="96" t="str">
        <f>IF(D38=19,"―",IF(D38=20,"―","採取日"))</f>
        <v>採取日</v>
      </c>
      <c r="L36" s="96"/>
      <c r="M36" s="97"/>
      <c r="N36" s="98"/>
      <c r="O36" s="99"/>
      <c r="P36" s="43"/>
      <c r="Q36" s="139" t="s">
        <v>30</v>
      </c>
      <c r="R36" s="140"/>
      <c r="S36" s="140"/>
      <c r="T36" s="140"/>
      <c r="U36" s="140"/>
      <c r="V36" s="140"/>
      <c r="W36" s="140"/>
      <c r="X36" s="141"/>
      <c r="AB36" s="34"/>
      <c r="AD36" s="75" t="s">
        <v>56</v>
      </c>
      <c r="AE36" s="75" t="str">
        <f>IF(L22="","",L22)</f>
        <v/>
      </c>
      <c r="AJ36" s="13"/>
    </row>
    <row r="37" spans="1:38" ht="20.25" customHeight="1" x14ac:dyDescent="0.15">
      <c r="A37" s="91" t="str">
        <f>IF(D38=19,"器物番号",IF(D38=20,"器物番号",IF(D38=21,"出荷場所","採取場所")))</f>
        <v>採取場所</v>
      </c>
      <c r="B37" s="92"/>
      <c r="C37" s="92"/>
      <c r="D37" s="93"/>
      <c r="E37" s="94"/>
      <c r="F37" s="94"/>
      <c r="G37" s="94"/>
      <c r="H37" s="94"/>
      <c r="I37" s="94"/>
      <c r="J37" s="95"/>
      <c r="K37" s="96" t="str">
        <f>IF(D38&lt;14,"岩石名",IF(D38=19,"測定器名",IF(D38=20,"測定器名","―")))</f>
        <v>岩石名</v>
      </c>
      <c r="L37" s="96"/>
      <c r="M37" s="100"/>
      <c r="N37" s="101"/>
      <c r="O37" s="102"/>
      <c r="P37" s="43"/>
      <c r="Q37" s="88"/>
      <c r="R37" s="88"/>
      <c r="S37" s="88"/>
      <c r="T37" s="88"/>
      <c r="U37" s="88"/>
      <c r="V37" s="88"/>
      <c r="W37" s="88"/>
      <c r="X37" s="88"/>
      <c r="AB37" s="38"/>
      <c r="AD37" s="75" t="s">
        <v>57</v>
      </c>
      <c r="AE37" s="75" t="str">
        <f>IF(O22="","",O22)</f>
        <v/>
      </c>
      <c r="AJ37" s="13"/>
    </row>
    <row r="38" spans="1:38" ht="20.25" customHeight="1" x14ac:dyDescent="0.15">
      <c r="A38" s="89" t="s">
        <v>19</v>
      </c>
      <c r="B38" s="90"/>
      <c r="C38" s="90"/>
      <c r="D38" s="57"/>
      <c r="E38" s="57"/>
      <c r="F38" s="57"/>
      <c r="G38" s="57"/>
      <c r="H38" s="57"/>
      <c r="I38" s="57"/>
      <c r="J38" s="57"/>
      <c r="K38" s="57"/>
      <c r="L38" s="58"/>
      <c r="M38" s="103" t="s">
        <v>20</v>
      </c>
      <c r="N38" s="103"/>
      <c r="O38" s="59"/>
      <c r="P38" s="43"/>
      <c r="Q38" s="219"/>
      <c r="R38" s="219"/>
      <c r="S38" s="219"/>
      <c r="T38" s="219"/>
      <c r="U38" s="219"/>
      <c r="V38" s="219"/>
      <c r="W38" s="219"/>
      <c r="X38" s="219"/>
      <c r="Y38" s="33"/>
      <c r="Z38" s="1" t="s">
        <v>78</v>
      </c>
      <c r="AB38" s="38"/>
      <c r="AD38" s="75" t="s">
        <v>59</v>
      </c>
      <c r="AE38" s="75" t="str">
        <f>IF(D23="","",D23)</f>
        <v/>
      </c>
      <c r="AJ38" s="13"/>
    </row>
    <row r="39" spans="1:38" ht="20.25" customHeight="1" x14ac:dyDescent="0.15">
      <c r="A39" s="145" t="s">
        <v>29</v>
      </c>
      <c r="B39" s="146"/>
      <c r="C39" s="147"/>
      <c r="D39" s="154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6"/>
      <c r="P39" s="122" t="s">
        <v>31</v>
      </c>
      <c r="Q39" s="123"/>
      <c r="R39" s="123"/>
      <c r="S39" s="123"/>
      <c r="T39" s="123"/>
      <c r="U39" s="123"/>
      <c r="V39" s="123"/>
      <c r="W39" s="123"/>
      <c r="X39" s="123"/>
      <c r="Z39" s="3" t="s">
        <v>0</v>
      </c>
      <c r="AA39" s="33"/>
      <c r="AB39" s="34"/>
      <c r="AC39" s="33"/>
      <c r="AD39" s="75" t="s">
        <v>44</v>
      </c>
      <c r="AE39" s="75" t="str">
        <f>IF(D24="","",D24)</f>
        <v/>
      </c>
      <c r="AF39" s="33"/>
      <c r="AG39" s="33"/>
      <c r="AH39" s="33"/>
      <c r="AI39" s="33"/>
      <c r="AJ39" s="13"/>
    </row>
    <row r="40" spans="1:38" ht="20.25" customHeight="1" x14ac:dyDescent="0.15">
      <c r="A40" s="148"/>
      <c r="B40" s="149"/>
      <c r="C40" s="150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157"/>
      <c r="P40" s="122"/>
      <c r="Q40" s="123"/>
      <c r="R40" s="123"/>
      <c r="S40" s="123"/>
      <c r="T40" s="123"/>
      <c r="U40" s="123"/>
      <c r="V40" s="123"/>
      <c r="W40" s="123"/>
      <c r="X40" s="123"/>
      <c r="AB40" s="34"/>
      <c r="AD40" s="75" t="s">
        <v>45</v>
      </c>
      <c r="AE40" s="75" t="str">
        <f>IF(M24="","",M24)</f>
        <v/>
      </c>
    </row>
    <row r="41" spans="1:38" ht="20.25" customHeight="1" x14ac:dyDescent="0.15">
      <c r="A41" s="148"/>
      <c r="B41" s="149"/>
      <c r="C41" s="150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157"/>
      <c r="P41" s="122"/>
      <c r="Q41" s="123"/>
      <c r="R41" s="123"/>
      <c r="S41" s="123"/>
      <c r="T41" s="123"/>
      <c r="U41" s="123"/>
      <c r="V41" s="123"/>
      <c r="W41" s="123"/>
      <c r="X41" s="123"/>
      <c r="Z41" s="82" t="s">
        <v>90</v>
      </c>
      <c r="AB41" s="34"/>
      <c r="AD41" s="75" t="s">
        <v>46</v>
      </c>
      <c r="AE41" s="75" t="str">
        <f>IF(D25="","",D25)</f>
        <v/>
      </c>
    </row>
    <row r="42" spans="1:38" ht="20.25" customHeight="1" thickBot="1" x14ac:dyDescent="0.2">
      <c r="A42" s="151"/>
      <c r="B42" s="152"/>
      <c r="C42" s="153"/>
      <c r="D42" s="158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60"/>
      <c r="P42" s="122"/>
      <c r="Q42" s="123"/>
      <c r="R42" s="123"/>
      <c r="S42" s="123"/>
      <c r="T42" s="123"/>
      <c r="U42" s="123"/>
      <c r="V42" s="123"/>
      <c r="W42" s="123"/>
      <c r="X42" s="123"/>
      <c r="Y42" s="17"/>
      <c r="Z42" s="82" t="s">
        <v>7</v>
      </c>
      <c r="AB42" s="34"/>
      <c r="AD42" s="75" t="s">
        <v>47</v>
      </c>
      <c r="AE42" s="75" t="str">
        <f>IF(M25="","",M25)</f>
        <v/>
      </c>
    </row>
    <row r="43" spans="1:38" ht="24" customHeight="1" x14ac:dyDescent="0.15">
      <c r="A43" s="43" t="s">
        <v>32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7"/>
      <c r="P43" s="81"/>
      <c r="Q43" s="81"/>
      <c r="R43" s="81"/>
      <c r="S43" s="81"/>
      <c r="T43" s="81"/>
      <c r="U43" s="81"/>
      <c r="V43" s="81"/>
      <c r="W43" s="81"/>
      <c r="X43" s="81"/>
      <c r="Z43" s="40"/>
      <c r="AB43" s="34"/>
      <c r="AD43" s="75" t="s">
        <v>48</v>
      </c>
      <c r="AE43" s="75" t="str">
        <f>IF(D26="","",D26)</f>
        <v/>
      </c>
    </row>
    <row r="44" spans="1:38" ht="19.5" customHeight="1" x14ac:dyDescent="0.15">
      <c r="A44" s="172" t="s">
        <v>33</v>
      </c>
      <c r="B44" s="173"/>
      <c r="C44" s="173"/>
      <c r="D44" s="174"/>
      <c r="E44" s="175"/>
      <c r="F44" s="176"/>
      <c r="G44" s="173" t="s">
        <v>34</v>
      </c>
      <c r="H44" s="173"/>
      <c r="I44" s="173"/>
      <c r="J44" s="177"/>
      <c r="K44" s="178"/>
      <c r="L44" s="178"/>
      <c r="M44" s="179"/>
      <c r="N44" s="142" t="s">
        <v>35</v>
      </c>
      <c r="O44" s="143"/>
      <c r="P44" s="180"/>
      <c r="Q44" s="142"/>
      <c r="R44" s="143"/>
      <c r="S44" s="143"/>
      <c r="T44" s="144"/>
      <c r="U44" s="135" t="s">
        <v>36</v>
      </c>
      <c r="V44" s="135"/>
      <c r="W44" s="135" t="s">
        <v>89</v>
      </c>
      <c r="X44" s="135"/>
      <c r="Z44" s="40"/>
      <c r="AB44" s="34"/>
      <c r="AD44" s="75" t="s">
        <v>49</v>
      </c>
      <c r="AE44" s="75" t="str">
        <f>IF(E26="","",E26)</f>
        <v/>
      </c>
    </row>
    <row r="45" spans="1:38" ht="19.5" customHeight="1" x14ac:dyDescent="0.15">
      <c r="A45" s="124" t="s">
        <v>37</v>
      </c>
      <c r="B45" s="92"/>
      <c r="C45" s="92"/>
      <c r="D45" s="125"/>
      <c r="E45" s="126"/>
      <c r="F45" s="127"/>
      <c r="G45" s="128" t="s">
        <v>38</v>
      </c>
      <c r="H45" s="128"/>
      <c r="I45" s="128"/>
      <c r="J45" s="64"/>
      <c r="K45" s="60"/>
      <c r="L45" s="65"/>
      <c r="M45" s="65"/>
      <c r="N45" s="65"/>
      <c r="O45" s="60"/>
      <c r="P45" s="65"/>
      <c r="Q45" s="60"/>
      <c r="R45" s="60"/>
      <c r="S45" s="60"/>
      <c r="T45" s="60"/>
      <c r="U45" s="66"/>
      <c r="V45" s="67"/>
      <c r="W45" s="66"/>
      <c r="X45" s="67"/>
      <c r="Z45" s="39"/>
      <c r="AB45" s="34"/>
      <c r="AD45" s="75" t="s">
        <v>50</v>
      </c>
      <c r="AE45" s="75" t="str">
        <f>IF(F26="","",F26)</f>
        <v/>
      </c>
    </row>
    <row r="46" spans="1:38" ht="19.5" customHeight="1" x14ac:dyDescent="0.15">
      <c r="A46" s="169" t="s">
        <v>29</v>
      </c>
      <c r="B46" s="169"/>
      <c r="C46" s="170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3"/>
      <c r="O46" s="43"/>
      <c r="P46" s="43"/>
      <c r="Q46" s="47"/>
      <c r="R46" s="47"/>
      <c r="S46" s="47"/>
      <c r="T46" s="47"/>
      <c r="U46" s="68"/>
      <c r="V46" s="69"/>
      <c r="W46" s="68"/>
      <c r="X46" s="69"/>
      <c r="Z46" s="39"/>
      <c r="AB46" s="34"/>
      <c r="AD46" s="75" t="s">
        <v>51</v>
      </c>
      <c r="AE46" s="75" t="str">
        <f>IF(G26="","",G26)</f>
        <v/>
      </c>
    </row>
    <row r="47" spans="1:38" ht="19.5" customHeight="1" x14ac:dyDescent="0.15">
      <c r="A47" s="135"/>
      <c r="B47" s="135"/>
      <c r="C47" s="171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2"/>
      <c r="O47" s="72"/>
      <c r="P47" s="72"/>
      <c r="Q47" s="71"/>
      <c r="R47" s="71"/>
      <c r="S47" s="71"/>
      <c r="T47" s="71"/>
      <c r="U47" s="73"/>
      <c r="V47" s="74"/>
      <c r="W47" s="73"/>
      <c r="X47" s="74"/>
      <c r="Z47" s="39"/>
      <c r="AB47" s="34"/>
      <c r="AD47" s="75" t="s">
        <v>52</v>
      </c>
      <c r="AE47" s="75" t="str">
        <f>IF(H26="","",H26)</f>
        <v/>
      </c>
    </row>
    <row r="48" spans="1:38" ht="18.75" customHeight="1" x14ac:dyDescent="0.1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18"/>
      <c r="Z48" s="18"/>
      <c r="AB48" s="34"/>
      <c r="AD48" s="75" t="s">
        <v>53</v>
      </c>
      <c r="AE48" s="75" t="str">
        <f>IF(I26="","",I26)</f>
        <v/>
      </c>
      <c r="AK48" s="1"/>
      <c r="AL48" s="1"/>
    </row>
    <row r="49" spans="1:46" x14ac:dyDescent="0.15">
      <c r="A49" s="41"/>
      <c r="W49" s="18"/>
      <c r="X49" s="18"/>
      <c r="Y49" s="18"/>
      <c r="Z49" s="18"/>
      <c r="AA49" s="18"/>
      <c r="AB49" s="35"/>
      <c r="AC49" s="18"/>
      <c r="AD49" s="75" t="s">
        <v>54</v>
      </c>
      <c r="AE49" s="75" t="str">
        <f>IF(J26="","",J26)</f>
        <v/>
      </c>
      <c r="AF49" s="18"/>
      <c r="AG49" s="18"/>
      <c r="AH49" s="18"/>
      <c r="AI49" s="19"/>
    </row>
    <row r="50" spans="1:46" x14ac:dyDescent="0.15">
      <c r="W50" s="18"/>
      <c r="X50" s="18"/>
      <c r="Y50" s="18"/>
      <c r="Z50" s="18"/>
      <c r="AA50" s="18"/>
      <c r="AB50" s="34"/>
      <c r="AC50" s="18"/>
      <c r="AD50" s="75" t="s">
        <v>55</v>
      </c>
      <c r="AE50" s="75" t="str">
        <f>IF(K26="","",K26)</f>
        <v/>
      </c>
      <c r="AF50" s="18"/>
      <c r="AG50" s="18"/>
      <c r="AH50" s="18"/>
      <c r="AI50" s="18"/>
      <c r="AJ50" s="18"/>
      <c r="AK50" s="20"/>
      <c r="AL50" s="20"/>
      <c r="AM50" s="20"/>
      <c r="AN50" s="20"/>
      <c r="AO50" s="20"/>
      <c r="AP50" s="20"/>
      <c r="AQ50" s="20"/>
      <c r="AR50" s="20"/>
      <c r="AS50" s="20"/>
      <c r="AT50" s="20"/>
    </row>
    <row r="51" spans="1:46" x14ac:dyDescent="0.15">
      <c r="W51" s="18"/>
      <c r="X51" s="18"/>
      <c r="Y51" s="18"/>
      <c r="Z51" s="18"/>
      <c r="AA51" s="18"/>
      <c r="AB51" s="34"/>
      <c r="AC51" s="18"/>
      <c r="AD51" s="75" t="s">
        <v>56</v>
      </c>
      <c r="AE51" s="75" t="str">
        <f>IF(L26="","",L26)</f>
        <v/>
      </c>
      <c r="AF51" s="18"/>
      <c r="AG51" s="18"/>
      <c r="AH51" s="18"/>
      <c r="AI51" s="18"/>
      <c r="AJ51" s="18"/>
      <c r="AK51" s="20"/>
      <c r="AL51" s="20"/>
      <c r="AM51" s="20"/>
      <c r="AN51" s="20"/>
      <c r="AO51" s="20"/>
      <c r="AP51" s="20"/>
      <c r="AQ51" s="20"/>
      <c r="AR51" s="20"/>
      <c r="AS51" s="20"/>
      <c r="AT51" s="20"/>
    </row>
    <row r="52" spans="1:46" x14ac:dyDescent="0.15">
      <c r="W52" s="18"/>
      <c r="X52" s="18"/>
      <c r="Y52" s="18"/>
      <c r="Z52" s="18"/>
      <c r="AA52" s="18"/>
      <c r="AB52" s="36"/>
      <c r="AC52" s="18"/>
      <c r="AD52" s="75" t="s">
        <v>57</v>
      </c>
      <c r="AE52" s="75" t="str">
        <f>IF(O26="","",O26)</f>
        <v/>
      </c>
      <c r="AF52" s="18"/>
      <c r="AG52" s="18"/>
      <c r="AH52" s="18"/>
      <c r="AI52" s="18"/>
      <c r="AJ52" s="18"/>
      <c r="AK52" s="20"/>
      <c r="AL52" s="20"/>
      <c r="AM52" s="20"/>
      <c r="AN52" s="20"/>
      <c r="AO52" s="20"/>
      <c r="AP52" s="20"/>
      <c r="AQ52" s="20"/>
      <c r="AR52" s="20"/>
      <c r="AS52" s="20"/>
      <c r="AT52" s="20"/>
    </row>
    <row r="53" spans="1:46" x14ac:dyDescent="0.15">
      <c r="W53" s="18"/>
      <c r="X53" s="18"/>
      <c r="Y53" s="18"/>
      <c r="Z53" s="18"/>
      <c r="AA53" s="18"/>
      <c r="AB53" s="36"/>
      <c r="AC53" s="18"/>
      <c r="AD53" s="75" t="s">
        <v>60</v>
      </c>
      <c r="AE53" s="75" t="str">
        <f>IF(D27="","",D27)</f>
        <v/>
      </c>
      <c r="AF53" s="18"/>
      <c r="AG53" s="18"/>
      <c r="AH53" s="18"/>
      <c r="AI53" s="18"/>
      <c r="AJ53" s="18"/>
      <c r="AK53" s="20"/>
      <c r="AL53" s="20"/>
      <c r="AM53" s="20"/>
      <c r="AN53" s="20"/>
      <c r="AO53" s="20"/>
      <c r="AP53" s="20"/>
      <c r="AQ53" s="20"/>
      <c r="AR53" s="20"/>
      <c r="AS53" s="20"/>
      <c r="AT53" s="20"/>
    </row>
    <row r="54" spans="1:46" x14ac:dyDescent="0.15">
      <c r="W54" s="18"/>
      <c r="X54" s="18"/>
      <c r="Y54" s="18"/>
      <c r="Z54" s="18"/>
      <c r="AA54" s="18"/>
      <c r="AB54" s="34"/>
      <c r="AC54" s="18"/>
      <c r="AD54" s="75" t="s">
        <v>44</v>
      </c>
      <c r="AE54" s="75" t="str">
        <f>IF(D28="","",D28)</f>
        <v/>
      </c>
      <c r="AF54" s="18"/>
      <c r="AG54" s="18"/>
      <c r="AH54" s="18"/>
      <c r="AI54" s="18"/>
      <c r="AJ54" s="18"/>
      <c r="AK54" s="20"/>
      <c r="AL54" s="20"/>
      <c r="AM54" s="20"/>
      <c r="AN54" s="20"/>
      <c r="AO54" s="20"/>
      <c r="AP54" s="20"/>
      <c r="AQ54" s="20"/>
      <c r="AR54" s="20"/>
      <c r="AS54" s="20"/>
      <c r="AT54" s="20"/>
    </row>
    <row r="55" spans="1:46" x14ac:dyDescent="0.15">
      <c r="W55" s="18"/>
      <c r="X55" s="18"/>
      <c r="Y55" s="18"/>
      <c r="Z55" s="18"/>
      <c r="AA55" s="18"/>
      <c r="AB55" s="34"/>
      <c r="AC55" s="18"/>
      <c r="AD55" s="75" t="s">
        <v>45</v>
      </c>
      <c r="AE55" s="75" t="str">
        <f>IF(M28="","",M28)</f>
        <v/>
      </c>
      <c r="AF55" s="18"/>
      <c r="AG55" s="18"/>
      <c r="AH55" s="18"/>
      <c r="AI55" s="18"/>
      <c r="AJ55" s="18"/>
      <c r="AK55" s="20"/>
      <c r="AL55" s="20"/>
      <c r="AM55" s="20"/>
      <c r="AN55" s="20"/>
      <c r="AO55" s="20"/>
      <c r="AP55" s="20"/>
      <c r="AQ55" s="20"/>
      <c r="AR55" s="20"/>
      <c r="AS55" s="20"/>
      <c r="AT55" s="20"/>
    </row>
    <row r="56" spans="1:46" x14ac:dyDescent="0.15">
      <c r="W56" s="18"/>
      <c r="X56" s="18"/>
      <c r="Y56" s="18"/>
      <c r="Z56" s="18"/>
      <c r="AA56" s="18"/>
      <c r="AB56" s="34"/>
      <c r="AC56" s="18"/>
      <c r="AD56" s="75" t="s">
        <v>46</v>
      </c>
      <c r="AE56" s="75" t="str">
        <f>IF(D29="","",D29)</f>
        <v/>
      </c>
      <c r="AF56" s="18"/>
      <c r="AG56" s="18"/>
      <c r="AH56" s="18"/>
      <c r="AI56" s="18"/>
      <c r="AJ56" s="18"/>
      <c r="AK56" s="20"/>
      <c r="AL56" s="20"/>
      <c r="AM56" s="20"/>
      <c r="AN56" s="20"/>
      <c r="AO56" s="20"/>
      <c r="AP56" s="20"/>
      <c r="AQ56" s="20"/>
      <c r="AR56" s="20"/>
      <c r="AS56" s="20"/>
      <c r="AT56" s="20"/>
    </row>
    <row r="57" spans="1:46" x14ac:dyDescent="0.15">
      <c r="W57" s="18"/>
      <c r="X57" s="18"/>
      <c r="Y57" s="18"/>
      <c r="Z57" s="18"/>
      <c r="AA57" s="18"/>
      <c r="AB57" s="38"/>
      <c r="AC57" s="18"/>
      <c r="AD57" s="75" t="s">
        <v>47</v>
      </c>
      <c r="AE57" s="75" t="str">
        <f>IF(M29="","",M29)</f>
        <v/>
      </c>
      <c r="AF57" s="18"/>
      <c r="AG57" s="18"/>
      <c r="AH57" s="18"/>
      <c r="AI57" s="18"/>
      <c r="AJ57" s="18"/>
      <c r="AK57" s="20"/>
      <c r="AL57" s="20"/>
      <c r="AM57" s="20"/>
      <c r="AN57" s="20"/>
      <c r="AO57" s="20"/>
      <c r="AP57" s="20"/>
      <c r="AQ57" s="20"/>
      <c r="AR57" s="20"/>
      <c r="AS57" s="20"/>
      <c r="AT57" s="20"/>
    </row>
    <row r="58" spans="1:46" x14ac:dyDescent="0.15">
      <c r="W58" s="18"/>
      <c r="X58" s="18"/>
      <c r="Y58" s="18"/>
      <c r="Z58" s="18"/>
      <c r="AA58" s="18"/>
      <c r="AB58" s="38"/>
      <c r="AC58" s="18"/>
      <c r="AD58" s="75" t="s">
        <v>48</v>
      </c>
      <c r="AE58" s="75" t="str">
        <f>IF(D30="","",D30)</f>
        <v/>
      </c>
      <c r="AF58" s="18"/>
      <c r="AG58" s="18"/>
      <c r="AH58" s="18"/>
      <c r="AI58" s="18"/>
      <c r="AJ58" s="18"/>
      <c r="AK58" s="20"/>
      <c r="AL58" s="20"/>
      <c r="AM58" s="20"/>
      <c r="AN58" s="20"/>
      <c r="AO58" s="20"/>
      <c r="AP58" s="20"/>
      <c r="AQ58" s="20"/>
      <c r="AR58" s="20"/>
      <c r="AS58" s="20"/>
      <c r="AT58" s="20"/>
    </row>
    <row r="59" spans="1:46" x14ac:dyDescent="0.15">
      <c r="W59" s="18"/>
      <c r="X59" s="18"/>
      <c r="Y59" s="18"/>
      <c r="Z59" s="18"/>
      <c r="AA59" s="18"/>
      <c r="AB59" s="34"/>
      <c r="AC59" s="18"/>
      <c r="AD59" s="75" t="s">
        <v>49</v>
      </c>
      <c r="AE59" s="75" t="str">
        <f>IF(E30="","",E30)</f>
        <v/>
      </c>
      <c r="AF59" s="18"/>
      <c r="AG59" s="18"/>
      <c r="AH59" s="18"/>
      <c r="AI59" s="18"/>
      <c r="AJ59" s="18"/>
      <c r="AK59" s="20"/>
      <c r="AL59" s="20"/>
      <c r="AM59" s="20"/>
      <c r="AN59" s="20"/>
      <c r="AO59" s="20"/>
      <c r="AP59" s="20"/>
      <c r="AQ59" s="20"/>
      <c r="AR59" s="20"/>
      <c r="AS59" s="20"/>
      <c r="AT59" s="20"/>
    </row>
    <row r="60" spans="1:46" x14ac:dyDescent="0.15">
      <c r="W60" s="18"/>
      <c r="X60" s="18"/>
      <c r="Y60" s="18"/>
      <c r="Z60" s="18"/>
      <c r="AA60" s="18"/>
      <c r="AB60" s="34"/>
      <c r="AC60" s="18"/>
      <c r="AD60" s="75" t="s">
        <v>50</v>
      </c>
      <c r="AE60" s="75" t="str">
        <f>IF(F30="","",F30)</f>
        <v/>
      </c>
      <c r="AF60" s="18"/>
      <c r="AG60" s="18"/>
      <c r="AH60" s="18"/>
      <c r="AI60" s="18"/>
      <c r="AJ60" s="18"/>
      <c r="AK60" s="20"/>
      <c r="AL60" s="20"/>
      <c r="AM60" s="20"/>
      <c r="AN60" s="20"/>
      <c r="AO60" s="20"/>
      <c r="AP60" s="20"/>
      <c r="AQ60" s="20"/>
      <c r="AR60" s="20"/>
      <c r="AS60" s="20"/>
      <c r="AT60" s="20"/>
    </row>
    <row r="61" spans="1:46" x14ac:dyDescent="0.15">
      <c r="W61" s="18"/>
      <c r="X61" s="18"/>
      <c r="Y61" s="18"/>
      <c r="Z61" s="18"/>
      <c r="AA61" s="18"/>
      <c r="AB61" s="18"/>
      <c r="AC61" s="18"/>
      <c r="AD61" s="75" t="s">
        <v>51</v>
      </c>
      <c r="AE61" s="75" t="str">
        <f>IF(G30="","",G30)</f>
        <v/>
      </c>
      <c r="AF61" s="18"/>
      <c r="AG61" s="18"/>
      <c r="AH61" s="18"/>
      <c r="AI61" s="18"/>
      <c r="AJ61" s="18"/>
      <c r="AK61" s="20"/>
      <c r="AL61" s="20"/>
      <c r="AM61" s="20"/>
      <c r="AN61" s="20"/>
      <c r="AO61" s="20"/>
      <c r="AP61" s="20"/>
      <c r="AQ61" s="20"/>
      <c r="AR61" s="20"/>
      <c r="AS61" s="20"/>
      <c r="AT61" s="20"/>
    </row>
    <row r="62" spans="1:46" x14ac:dyDescent="0.15">
      <c r="W62" s="18"/>
      <c r="X62" s="18"/>
      <c r="Y62" s="18"/>
      <c r="Z62" s="18"/>
      <c r="AA62" s="18"/>
      <c r="AB62" s="18"/>
      <c r="AC62" s="18"/>
      <c r="AD62" s="75" t="s">
        <v>52</v>
      </c>
      <c r="AE62" s="75" t="str">
        <f>IF(H30="","",H30)</f>
        <v/>
      </c>
      <c r="AF62" s="18"/>
      <c r="AG62" s="18"/>
      <c r="AH62" s="18"/>
      <c r="AI62" s="18"/>
      <c r="AJ62" s="18"/>
      <c r="AK62" s="20"/>
      <c r="AL62" s="20"/>
      <c r="AM62" s="20"/>
      <c r="AN62" s="20"/>
      <c r="AO62" s="20"/>
      <c r="AP62" s="20"/>
      <c r="AQ62" s="20"/>
      <c r="AR62" s="20"/>
      <c r="AS62" s="20"/>
      <c r="AT62" s="20"/>
    </row>
    <row r="63" spans="1:46" x14ac:dyDescent="0.15">
      <c r="W63" s="18"/>
      <c r="X63" s="18"/>
      <c r="Y63" s="18"/>
      <c r="Z63" s="18"/>
      <c r="AA63" s="18"/>
      <c r="AB63" s="18"/>
      <c r="AC63" s="18"/>
      <c r="AD63" s="75" t="s">
        <v>53</v>
      </c>
      <c r="AE63" s="75" t="str">
        <f>IF(I30="","",I30)</f>
        <v/>
      </c>
      <c r="AF63" s="18"/>
      <c r="AG63" s="18"/>
      <c r="AH63" s="18"/>
      <c r="AI63" s="18"/>
      <c r="AJ63" s="18"/>
      <c r="AK63" s="20"/>
      <c r="AL63" s="20"/>
      <c r="AM63" s="20"/>
      <c r="AN63" s="20"/>
      <c r="AO63" s="20"/>
      <c r="AP63" s="20"/>
      <c r="AQ63" s="20"/>
      <c r="AR63" s="20"/>
      <c r="AS63" s="20"/>
      <c r="AT63" s="20"/>
    </row>
    <row r="64" spans="1:46" x14ac:dyDescent="0.15">
      <c r="W64" s="18"/>
      <c r="X64" s="18"/>
      <c r="Y64" s="18"/>
      <c r="Z64" s="18"/>
      <c r="AA64" s="18"/>
      <c r="AB64" s="18"/>
      <c r="AC64" s="18"/>
      <c r="AD64" s="75" t="s">
        <v>54</v>
      </c>
      <c r="AE64" s="75" t="str">
        <f>IF(J30="","",J30)</f>
        <v/>
      </c>
      <c r="AF64" s="18"/>
      <c r="AG64" s="18"/>
      <c r="AH64" s="18"/>
      <c r="AI64" s="18"/>
      <c r="AJ64" s="18"/>
      <c r="AK64" s="18"/>
      <c r="AL64" s="18"/>
      <c r="AM64" s="18"/>
      <c r="AN64" s="20"/>
      <c r="AO64" s="20"/>
      <c r="AP64" s="20"/>
      <c r="AQ64" s="20"/>
      <c r="AR64" s="20"/>
      <c r="AS64" s="20"/>
      <c r="AT64" s="20"/>
    </row>
    <row r="65" spans="23:46" x14ac:dyDescent="0.15">
      <c r="W65" s="18"/>
      <c r="X65" s="18"/>
      <c r="Y65" s="18"/>
      <c r="Z65" s="18"/>
      <c r="AA65" s="18"/>
      <c r="AB65" s="18"/>
      <c r="AC65" s="18"/>
      <c r="AD65" s="75" t="s">
        <v>55</v>
      </c>
      <c r="AE65" s="75" t="str">
        <f>IF(K30="","",K30)</f>
        <v/>
      </c>
      <c r="AF65" s="18"/>
      <c r="AG65" s="18"/>
      <c r="AH65" s="18"/>
      <c r="AI65" s="18"/>
      <c r="AJ65" s="18"/>
      <c r="AK65" s="20"/>
      <c r="AL65" s="20"/>
      <c r="AM65" s="20"/>
      <c r="AN65" s="20"/>
      <c r="AO65" s="20"/>
      <c r="AP65" s="20"/>
      <c r="AQ65" s="20"/>
      <c r="AR65" s="20"/>
      <c r="AS65" s="20"/>
      <c r="AT65" s="20"/>
    </row>
    <row r="66" spans="23:46" x14ac:dyDescent="0.15">
      <c r="W66" s="18"/>
      <c r="X66" s="18"/>
      <c r="Y66" s="18"/>
      <c r="Z66" s="18"/>
      <c r="AA66" s="18"/>
      <c r="AB66" s="18"/>
      <c r="AC66" s="18"/>
      <c r="AD66" s="75" t="s">
        <v>56</v>
      </c>
      <c r="AE66" s="75" t="str">
        <f>IF(L30="","",L30)</f>
        <v/>
      </c>
      <c r="AF66" s="18"/>
      <c r="AG66" s="18"/>
      <c r="AH66" s="18"/>
      <c r="AI66" s="18"/>
      <c r="AJ66" s="18"/>
      <c r="AK66" s="20"/>
      <c r="AL66" s="20"/>
      <c r="AM66" s="20"/>
      <c r="AN66" s="20"/>
      <c r="AO66" s="20"/>
      <c r="AP66" s="20"/>
      <c r="AQ66" s="20"/>
      <c r="AR66" s="20"/>
      <c r="AS66" s="20"/>
      <c r="AT66" s="20"/>
    </row>
    <row r="67" spans="23:46" x14ac:dyDescent="0.15">
      <c r="W67" s="18"/>
      <c r="X67" s="18"/>
      <c r="Y67" s="18"/>
      <c r="Z67" s="18"/>
      <c r="AA67" s="18"/>
      <c r="AB67" s="18"/>
      <c r="AC67" s="18"/>
      <c r="AD67" s="75" t="s">
        <v>57</v>
      </c>
      <c r="AE67" s="75" t="str">
        <f>IF(O30="","",O30)</f>
        <v/>
      </c>
      <c r="AF67" s="18"/>
      <c r="AG67" s="18"/>
      <c r="AH67" s="18"/>
      <c r="AI67" s="18"/>
      <c r="AJ67" s="18"/>
      <c r="AK67" s="20"/>
      <c r="AL67" s="20"/>
      <c r="AM67" s="20"/>
      <c r="AN67" s="20"/>
      <c r="AO67" s="20"/>
      <c r="AP67" s="20"/>
      <c r="AQ67" s="20"/>
      <c r="AR67" s="20"/>
      <c r="AS67" s="20"/>
      <c r="AT67" s="20"/>
    </row>
    <row r="68" spans="23:46" x14ac:dyDescent="0.15">
      <c r="W68" s="18"/>
      <c r="X68" s="18"/>
      <c r="Y68" s="18"/>
      <c r="Z68" s="18"/>
      <c r="AA68" s="18"/>
      <c r="AB68" s="18"/>
      <c r="AC68" s="18"/>
      <c r="AD68" s="75" t="s">
        <v>61</v>
      </c>
      <c r="AE68" s="75" t="str">
        <f>IF(D31="","",D31)</f>
        <v/>
      </c>
      <c r="AF68" s="18"/>
      <c r="AG68" s="18"/>
      <c r="AH68" s="18"/>
      <c r="AI68" s="18"/>
      <c r="AJ68" s="18"/>
      <c r="AK68" s="20"/>
      <c r="AL68" s="20"/>
      <c r="AM68" s="20"/>
      <c r="AN68" s="20"/>
      <c r="AO68" s="20"/>
      <c r="AP68" s="20"/>
      <c r="AQ68" s="20"/>
      <c r="AR68" s="20"/>
      <c r="AS68" s="20"/>
      <c r="AT68" s="20"/>
    </row>
    <row r="69" spans="23:46" x14ac:dyDescent="0.15">
      <c r="W69" s="18"/>
      <c r="X69" s="18"/>
      <c r="Y69" s="18"/>
      <c r="Z69" s="18"/>
      <c r="AA69" s="18"/>
      <c r="AB69" s="18"/>
      <c r="AC69" s="18"/>
      <c r="AD69" s="75" t="s">
        <v>44</v>
      </c>
      <c r="AE69" s="75" t="str">
        <f>IF(D32="","",D32)</f>
        <v/>
      </c>
      <c r="AF69" s="18"/>
      <c r="AG69" s="18"/>
      <c r="AH69" s="18"/>
      <c r="AI69" s="18"/>
      <c r="AJ69" s="18"/>
      <c r="AK69" s="20"/>
      <c r="AL69" s="20"/>
      <c r="AM69" s="20"/>
      <c r="AN69" s="20"/>
      <c r="AO69" s="20"/>
      <c r="AP69" s="20"/>
      <c r="AQ69" s="20"/>
      <c r="AR69" s="20"/>
      <c r="AS69" s="20"/>
      <c r="AT69" s="20"/>
    </row>
    <row r="70" spans="23:46" x14ac:dyDescent="0.15">
      <c r="W70" s="18"/>
      <c r="X70" s="18"/>
      <c r="Y70" s="18"/>
      <c r="Z70" s="18"/>
      <c r="AA70" s="18"/>
      <c r="AB70" s="18"/>
      <c r="AC70" s="18"/>
      <c r="AD70" s="75" t="s">
        <v>45</v>
      </c>
      <c r="AE70" s="75" t="str">
        <f>IF(M32="","",M32)</f>
        <v/>
      </c>
      <c r="AF70" s="18"/>
      <c r="AG70" s="18"/>
      <c r="AH70" s="18"/>
      <c r="AI70" s="18"/>
      <c r="AJ70" s="18"/>
      <c r="AK70" s="20"/>
      <c r="AL70" s="20"/>
      <c r="AM70" s="20"/>
      <c r="AN70" s="20"/>
      <c r="AO70" s="20"/>
      <c r="AP70" s="20"/>
      <c r="AQ70" s="20"/>
      <c r="AR70" s="20"/>
      <c r="AS70" s="20"/>
      <c r="AT70" s="20"/>
    </row>
    <row r="71" spans="23:46" x14ac:dyDescent="0.15">
      <c r="W71" s="18"/>
      <c r="X71" s="18"/>
      <c r="Y71" s="18"/>
      <c r="Z71" s="18"/>
      <c r="AA71" s="18"/>
      <c r="AB71" s="18"/>
      <c r="AC71" s="18"/>
      <c r="AD71" s="75" t="s">
        <v>46</v>
      </c>
      <c r="AE71" s="75" t="str">
        <f>IF(D33="","",D33)</f>
        <v/>
      </c>
      <c r="AF71" s="18"/>
      <c r="AG71" s="18"/>
      <c r="AH71" s="18"/>
      <c r="AI71" s="18"/>
      <c r="AJ71" s="18"/>
      <c r="AK71" s="20"/>
      <c r="AL71" s="20"/>
      <c r="AM71" s="20"/>
      <c r="AN71" s="20"/>
      <c r="AO71" s="20"/>
      <c r="AP71" s="20"/>
      <c r="AQ71" s="20"/>
      <c r="AR71" s="20"/>
      <c r="AS71" s="20"/>
      <c r="AT71" s="20"/>
    </row>
    <row r="72" spans="23:46" x14ac:dyDescent="0.15">
      <c r="W72" s="18"/>
      <c r="X72" s="18"/>
      <c r="Y72" s="18"/>
      <c r="Z72" s="18"/>
      <c r="AA72" s="18"/>
      <c r="AB72" s="18"/>
      <c r="AC72" s="18"/>
      <c r="AD72" s="75" t="s">
        <v>47</v>
      </c>
      <c r="AE72" s="75" t="str">
        <f>IF(M33="","",M33)</f>
        <v/>
      </c>
      <c r="AF72" s="18"/>
      <c r="AG72" s="18"/>
      <c r="AH72" s="18"/>
      <c r="AI72" s="18"/>
      <c r="AJ72" s="18"/>
      <c r="AK72" s="20"/>
      <c r="AL72" s="20"/>
      <c r="AM72" s="20"/>
      <c r="AN72" s="20"/>
      <c r="AO72" s="20"/>
      <c r="AP72" s="20"/>
      <c r="AQ72" s="20"/>
      <c r="AR72" s="20"/>
      <c r="AS72" s="20"/>
      <c r="AT72" s="20"/>
    </row>
    <row r="73" spans="23:46" x14ac:dyDescent="0.15">
      <c r="W73" s="18"/>
      <c r="X73" s="18"/>
      <c r="Y73" s="18"/>
      <c r="Z73" s="18"/>
      <c r="AA73" s="18"/>
      <c r="AB73" s="18"/>
      <c r="AC73" s="18"/>
      <c r="AD73" s="75" t="s">
        <v>48</v>
      </c>
      <c r="AE73" s="75" t="str">
        <f>IF(D34="","",D34)</f>
        <v/>
      </c>
      <c r="AF73" s="18"/>
      <c r="AG73" s="18"/>
      <c r="AH73" s="18"/>
      <c r="AI73" s="18"/>
      <c r="AJ73" s="18"/>
      <c r="AK73" s="20"/>
      <c r="AL73" s="20"/>
      <c r="AM73" s="20"/>
      <c r="AN73" s="20"/>
      <c r="AO73" s="20"/>
      <c r="AP73" s="20"/>
      <c r="AQ73" s="20"/>
      <c r="AR73" s="20"/>
      <c r="AS73" s="20"/>
      <c r="AT73" s="20"/>
    </row>
    <row r="74" spans="23:46" x14ac:dyDescent="0.15">
      <c r="W74" s="18"/>
      <c r="X74" s="18"/>
      <c r="Y74" s="18"/>
      <c r="Z74" s="18"/>
      <c r="AA74" s="18"/>
      <c r="AB74" s="18"/>
      <c r="AC74" s="18"/>
      <c r="AD74" s="75" t="s">
        <v>49</v>
      </c>
      <c r="AE74" s="75" t="str">
        <f>IF(E34="","",E34)</f>
        <v/>
      </c>
      <c r="AF74" s="18"/>
      <c r="AG74" s="18"/>
      <c r="AH74" s="18"/>
      <c r="AI74" s="18"/>
      <c r="AJ74" s="18"/>
      <c r="AK74" s="20"/>
      <c r="AL74" s="20"/>
      <c r="AM74" s="20"/>
      <c r="AN74" s="20"/>
      <c r="AO74" s="20"/>
      <c r="AP74" s="20"/>
      <c r="AQ74" s="20"/>
      <c r="AR74" s="20"/>
      <c r="AS74" s="20"/>
      <c r="AT74" s="20"/>
    </row>
    <row r="75" spans="23:46" x14ac:dyDescent="0.15">
      <c r="W75" s="18"/>
      <c r="X75" s="18"/>
      <c r="Y75" s="18"/>
      <c r="Z75" s="18"/>
      <c r="AA75" s="18"/>
      <c r="AB75" s="18"/>
      <c r="AC75" s="18"/>
      <c r="AD75" s="75" t="s">
        <v>50</v>
      </c>
      <c r="AE75" s="75" t="str">
        <f>IF(F34="","",F34)</f>
        <v/>
      </c>
      <c r="AF75" s="18"/>
      <c r="AG75" s="18"/>
      <c r="AH75" s="18"/>
      <c r="AI75" s="18"/>
      <c r="AJ75" s="18"/>
      <c r="AK75" s="20"/>
      <c r="AL75" s="20"/>
      <c r="AM75" s="20"/>
      <c r="AN75" s="20"/>
      <c r="AO75" s="20"/>
      <c r="AP75" s="20"/>
      <c r="AQ75" s="20"/>
      <c r="AR75" s="20"/>
      <c r="AS75" s="20"/>
      <c r="AT75" s="20"/>
    </row>
    <row r="76" spans="23:46" x14ac:dyDescent="0.15">
      <c r="W76" s="18"/>
      <c r="X76" s="18"/>
      <c r="Y76" s="18"/>
      <c r="Z76" s="18"/>
      <c r="AA76" s="18"/>
      <c r="AB76" s="18"/>
      <c r="AC76" s="18"/>
      <c r="AD76" s="75" t="s">
        <v>51</v>
      </c>
      <c r="AE76" s="75" t="str">
        <f>IF(G34="","",G34)</f>
        <v/>
      </c>
      <c r="AF76" s="18"/>
      <c r="AG76" s="18"/>
      <c r="AH76" s="18"/>
      <c r="AI76" s="18"/>
      <c r="AJ76" s="18"/>
      <c r="AK76" s="20"/>
      <c r="AL76" s="20"/>
      <c r="AM76" s="20"/>
      <c r="AN76" s="20"/>
      <c r="AO76" s="20"/>
      <c r="AP76" s="20"/>
      <c r="AQ76" s="20"/>
      <c r="AR76" s="20"/>
      <c r="AS76" s="20"/>
      <c r="AT76" s="20"/>
    </row>
    <row r="77" spans="23:46" x14ac:dyDescent="0.15">
      <c r="W77" s="18"/>
      <c r="X77" s="18"/>
      <c r="Y77" s="18"/>
      <c r="Z77" s="18"/>
      <c r="AA77" s="18"/>
      <c r="AB77" s="18"/>
      <c r="AC77" s="18"/>
      <c r="AD77" s="75" t="s">
        <v>52</v>
      </c>
      <c r="AE77" s="75" t="str">
        <f>IF(H34="","",H34)</f>
        <v/>
      </c>
      <c r="AF77" s="18"/>
      <c r="AG77" s="18"/>
      <c r="AH77" s="18"/>
      <c r="AI77" s="18"/>
      <c r="AJ77" s="18"/>
      <c r="AK77" s="20"/>
      <c r="AL77" s="20"/>
      <c r="AM77" s="20"/>
      <c r="AN77" s="20"/>
      <c r="AO77" s="20"/>
      <c r="AP77" s="20"/>
      <c r="AQ77" s="20"/>
      <c r="AR77" s="20"/>
      <c r="AS77" s="20"/>
      <c r="AT77" s="20"/>
    </row>
    <row r="78" spans="23:46" x14ac:dyDescent="0.15">
      <c r="W78" s="18"/>
      <c r="X78" s="18"/>
      <c r="Y78" s="18"/>
      <c r="Z78" s="18"/>
      <c r="AA78" s="18"/>
      <c r="AB78" s="18"/>
      <c r="AC78" s="18"/>
      <c r="AD78" s="75" t="s">
        <v>53</v>
      </c>
      <c r="AE78" s="75" t="str">
        <f>IF(I34="","",I34)</f>
        <v/>
      </c>
      <c r="AF78" s="18"/>
      <c r="AG78" s="18"/>
      <c r="AH78" s="18"/>
      <c r="AI78" s="18"/>
      <c r="AJ78" s="18"/>
      <c r="AK78" s="20"/>
      <c r="AL78" s="20"/>
      <c r="AM78" s="20"/>
      <c r="AN78" s="20"/>
      <c r="AO78" s="20"/>
      <c r="AP78" s="20"/>
      <c r="AQ78" s="20"/>
      <c r="AR78" s="20"/>
      <c r="AS78" s="20"/>
      <c r="AT78" s="20"/>
    </row>
    <row r="79" spans="23:46" x14ac:dyDescent="0.15">
      <c r="W79" s="18"/>
      <c r="X79" s="18"/>
      <c r="Y79" s="18"/>
      <c r="Z79" s="18"/>
      <c r="AA79" s="18"/>
      <c r="AB79" s="18"/>
      <c r="AC79" s="18"/>
      <c r="AD79" s="75" t="s">
        <v>54</v>
      </c>
      <c r="AE79" s="75" t="str">
        <f>IF(J34="","",J34)</f>
        <v/>
      </c>
      <c r="AF79" s="18"/>
      <c r="AG79" s="18"/>
      <c r="AH79" s="18"/>
      <c r="AI79" s="18"/>
      <c r="AJ79" s="18"/>
      <c r="AK79" s="20"/>
      <c r="AL79" s="20"/>
      <c r="AM79" s="20"/>
      <c r="AN79" s="20"/>
      <c r="AO79" s="20"/>
      <c r="AP79" s="20"/>
      <c r="AQ79" s="20"/>
      <c r="AR79" s="20"/>
      <c r="AS79" s="20"/>
      <c r="AT79" s="20"/>
    </row>
    <row r="80" spans="23:46" x14ac:dyDescent="0.15">
      <c r="W80" s="18"/>
      <c r="X80" s="18"/>
      <c r="Y80" s="18"/>
      <c r="Z80" s="18"/>
      <c r="AA80" s="18"/>
      <c r="AB80" s="18"/>
      <c r="AC80" s="18"/>
      <c r="AD80" s="75" t="s">
        <v>55</v>
      </c>
      <c r="AE80" s="75" t="str">
        <f>IF(K34="","",K34)</f>
        <v/>
      </c>
      <c r="AF80" s="18"/>
      <c r="AG80" s="18"/>
      <c r="AH80" s="18"/>
      <c r="AI80" s="18"/>
      <c r="AJ80" s="18"/>
      <c r="AK80" s="20"/>
      <c r="AL80" s="20"/>
      <c r="AM80" s="20"/>
      <c r="AN80" s="20"/>
      <c r="AO80" s="20"/>
      <c r="AP80" s="20"/>
      <c r="AQ80" s="20"/>
      <c r="AR80" s="20"/>
      <c r="AS80" s="20"/>
      <c r="AT80" s="20"/>
    </row>
    <row r="81" spans="23:46" x14ac:dyDescent="0.15">
      <c r="W81" s="18"/>
      <c r="X81" s="18"/>
      <c r="Y81" s="18"/>
      <c r="Z81" s="18"/>
      <c r="AA81" s="18"/>
      <c r="AB81" s="18"/>
      <c r="AC81" s="18"/>
      <c r="AD81" s="75" t="s">
        <v>56</v>
      </c>
      <c r="AE81" s="75" t="str">
        <f>IF(L34="","",L34)</f>
        <v/>
      </c>
      <c r="AF81" s="18"/>
      <c r="AG81" s="18"/>
      <c r="AH81" s="18"/>
      <c r="AI81" s="18"/>
      <c r="AJ81" s="18"/>
      <c r="AK81" s="20"/>
      <c r="AL81" s="20"/>
      <c r="AM81" s="20"/>
      <c r="AN81" s="20"/>
      <c r="AO81" s="20"/>
      <c r="AP81" s="20"/>
      <c r="AQ81" s="20"/>
      <c r="AR81" s="20"/>
      <c r="AS81" s="20"/>
      <c r="AT81" s="20"/>
    </row>
    <row r="82" spans="23:46" x14ac:dyDescent="0.15">
      <c r="W82" s="18"/>
      <c r="X82" s="18"/>
      <c r="Y82" s="18"/>
      <c r="Z82" s="18"/>
      <c r="AA82" s="18"/>
      <c r="AB82" s="18"/>
      <c r="AC82" s="18"/>
      <c r="AD82" s="75" t="s">
        <v>57</v>
      </c>
      <c r="AE82" s="75" t="str">
        <f>IF(O34="","",O34)</f>
        <v/>
      </c>
      <c r="AF82" s="18"/>
      <c r="AG82" s="18"/>
      <c r="AH82" s="18"/>
      <c r="AI82" s="18"/>
      <c r="AJ82" s="18"/>
      <c r="AK82" s="20"/>
      <c r="AL82" s="20"/>
      <c r="AM82" s="20"/>
      <c r="AN82" s="20"/>
      <c r="AO82" s="20"/>
      <c r="AP82" s="20"/>
      <c r="AQ82" s="20"/>
      <c r="AR82" s="20"/>
      <c r="AS82" s="20"/>
      <c r="AT82" s="20"/>
    </row>
    <row r="83" spans="23:46" x14ac:dyDescent="0.15">
      <c r="W83" s="18"/>
      <c r="X83" s="18"/>
      <c r="Y83" s="18"/>
      <c r="Z83" s="18"/>
      <c r="AA83" s="18"/>
      <c r="AB83" s="18"/>
      <c r="AC83" s="18"/>
      <c r="AD83" s="75" t="s">
        <v>62</v>
      </c>
      <c r="AE83" s="75" t="str">
        <f>IF(D35="","",D35)</f>
        <v/>
      </c>
      <c r="AF83" s="18"/>
      <c r="AG83" s="18"/>
      <c r="AH83" s="18"/>
      <c r="AI83" s="18"/>
      <c r="AJ83" s="18"/>
      <c r="AK83" s="20"/>
      <c r="AL83" s="20"/>
      <c r="AM83" s="20"/>
      <c r="AN83" s="20"/>
      <c r="AO83" s="20"/>
      <c r="AP83" s="20"/>
      <c r="AQ83" s="20"/>
      <c r="AR83" s="20"/>
      <c r="AS83" s="20"/>
      <c r="AT83" s="20"/>
    </row>
    <row r="84" spans="23:46" x14ac:dyDescent="0.15">
      <c r="W84" s="18"/>
      <c r="X84" s="18"/>
      <c r="Y84" s="18"/>
      <c r="Z84" s="18"/>
      <c r="AA84" s="18"/>
      <c r="AB84" s="18"/>
      <c r="AC84" s="18"/>
      <c r="AD84" s="75" t="s">
        <v>44</v>
      </c>
      <c r="AE84" s="75" t="str">
        <f>IF(D36="","",D36)</f>
        <v/>
      </c>
      <c r="AF84" s="18"/>
      <c r="AG84" s="18"/>
      <c r="AH84" s="18"/>
      <c r="AI84" s="18"/>
      <c r="AJ84" s="18"/>
      <c r="AK84" s="20"/>
      <c r="AL84" s="20"/>
      <c r="AM84" s="20"/>
      <c r="AN84" s="20"/>
      <c r="AO84" s="20"/>
      <c r="AP84" s="20"/>
      <c r="AQ84" s="20"/>
      <c r="AR84" s="20"/>
      <c r="AS84" s="20"/>
      <c r="AT84" s="20"/>
    </row>
    <row r="85" spans="23:46" x14ac:dyDescent="0.15">
      <c r="W85" s="18"/>
      <c r="X85" s="18"/>
      <c r="Y85" s="18"/>
      <c r="Z85" s="18"/>
      <c r="AA85" s="18"/>
      <c r="AB85" s="18"/>
      <c r="AC85" s="18"/>
      <c r="AD85" s="75" t="s">
        <v>45</v>
      </c>
      <c r="AE85" s="75" t="str">
        <f>IF(M36="","",M36)</f>
        <v/>
      </c>
      <c r="AF85" s="18"/>
      <c r="AG85" s="18"/>
      <c r="AH85" s="18"/>
      <c r="AI85" s="18"/>
      <c r="AJ85" s="18"/>
      <c r="AK85" s="20"/>
      <c r="AL85" s="20"/>
      <c r="AM85" s="20"/>
      <c r="AN85" s="20"/>
      <c r="AO85" s="20"/>
      <c r="AP85" s="20"/>
      <c r="AQ85" s="20"/>
      <c r="AR85" s="20"/>
      <c r="AS85" s="20"/>
      <c r="AT85" s="20"/>
    </row>
    <row r="86" spans="23:46" x14ac:dyDescent="0.15">
      <c r="W86" s="18"/>
      <c r="X86" s="18"/>
      <c r="Y86" s="18"/>
      <c r="Z86" s="18"/>
      <c r="AA86" s="18"/>
      <c r="AB86" s="18"/>
      <c r="AC86" s="18"/>
      <c r="AD86" s="75" t="s">
        <v>46</v>
      </c>
      <c r="AE86" s="75" t="str">
        <f>IF(D37="","",D37)</f>
        <v/>
      </c>
      <c r="AF86" s="18"/>
      <c r="AG86" s="18"/>
      <c r="AH86" s="18"/>
      <c r="AI86" s="18"/>
      <c r="AJ86" s="18"/>
      <c r="AK86" s="20"/>
      <c r="AL86" s="20"/>
      <c r="AM86" s="20"/>
      <c r="AN86" s="20"/>
      <c r="AO86" s="20"/>
      <c r="AP86" s="20"/>
      <c r="AQ86" s="20"/>
      <c r="AR86" s="20"/>
      <c r="AS86" s="20"/>
      <c r="AT86" s="20"/>
    </row>
    <row r="87" spans="23:46" x14ac:dyDescent="0.15">
      <c r="W87" s="18"/>
      <c r="X87" s="18"/>
      <c r="Y87" s="18"/>
      <c r="Z87" s="18"/>
      <c r="AA87" s="18"/>
      <c r="AB87" s="18"/>
      <c r="AC87" s="18"/>
      <c r="AD87" s="75" t="s">
        <v>47</v>
      </c>
      <c r="AE87" s="75" t="str">
        <f>IF(M37="","",M37)</f>
        <v/>
      </c>
      <c r="AF87" s="18"/>
      <c r="AG87" s="18"/>
      <c r="AH87" s="18"/>
      <c r="AI87" s="18"/>
      <c r="AJ87" s="18"/>
      <c r="AK87" s="20"/>
      <c r="AL87" s="20"/>
      <c r="AM87" s="20"/>
      <c r="AN87" s="20"/>
      <c r="AO87" s="20"/>
      <c r="AP87" s="20"/>
      <c r="AQ87" s="20"/>
      <c r="AR87" s="20"/>
      <c r="AS87" s="20"/>
      <c r="AT87" s="20"/>
    </row>
    <row r="88" spans="23:46" x14ac:dyDescent="0.15">
      <c r="W88" s="18"/>
      <c r="X88" s="18"/>
      <c r="Y88" s="18"/>
      <c r="Z88" s="18"/>
      <c r="AA88" s="18"/>
      <c r="AB88" s="18"/>
      <c r="AC88" s="18"/>
      <c r="AD88" s="75" t="s">
        <v>48</v>
      </c>
      <c r="AE88" s="75" t="str">
        <f>IF(D38="","",D38)</f>
        <v/>
      </c>
      <c r="AF88" s="18"/>
      <c r="AG88" s="18"/>
      <c r="AH88" s="18"/>
      <c r="AI88" s="18"/>
      <c r="AJ88" s="18"/>
      <c r="AK88" s="20"/>
      <c r="AL88" s="20"/>
      <c r="AM88" s="20"/>
      <c r="AN88" s="20"/>
      <c r="AO88" s="20"/>
      <c r="AP88" s="20"/>
      <c r="AQ88" s="20"/>
      <c r="AR88" s="20"/>
      <c r="AS88" s="20"/>
      <c r="AT88" s="20"/>
    </row>
    <row r="89" spans="23:46" x14ac:dyDescent="0.15">
      <c r="W89" s="18"/>
      <c r="X89" s="18"/>
      <c r="Y89" s="18"/>
      <c r="Z89" s="18"/>
      <c r="AA89" s="18"/>
      <c r="AB89" s="18"/>
      <c r="AC89" s="18"/>
      <c r="AD89" s="75" t="s">
        <v>49</v>
      </c>
      <c r="AE89" s="75" t="str">
        <f>IF(E38="","",E38)</f>
        <v/>
      </c>
      <c r="AF89" s="18"/>
      <c r="AG89" s="18"/>
      <c r="AH89" s="18"/>
      <c r="AI89" s="18"/>
      <c r="AJ89" s="18"/>
      <c r="AK89" s="20"/>
      <c r="AL89" s="20"/>
      <c r="AM89" s="20"/>
      <c r="AN89" s="20"/>
      <c r="AO89" s="20"/>
      <c r="AP89" s="20"/>
      <c r="AQ89" s="20"/>
      <c r="AR89" s="20"/>
      <c r="AS89" s="20"/>
      <c r="AT89" s="20"/>
    </row>
    <row r="90" spans="23:46" x14ac:dyDescent="0.15">
      <c r="W90" s="18"/>
      <c r="X90" s="18"/>
      <c r="Y90" s="18"/>
      <c r="Z90" s="18"/>
      <c r="AA90" s="18"/>
      <c r="AB90" s="18"/>
      <c r="AC90" s="18"/>
      <c r="AD90" s="75" t="s">
        <v>50</v>
      </c>
      <c r="AE90" s="75" t="str">
        <f>IF(F38="","",F38)</f>
        <v/>
      </c>
      <c r="AF90" s="18"/>
      <c r="AG90" s="18"/>
      <c r="AH90" s="18"/>
      <c r="AI90" s="18"/>
      <c r="AJ90" s="18"/>
      <c r="AK90" s="20"/>
      <c r="AL90" s="20"/>
      <c r="AM90" s="20"/>
      <c r="AN90" s="20"/>
      <c r="AO90" s="20"/>
      <c r="AP90" s="20"/>
      <c r="AQ90" s="20"/>
      <c r="AR90" s="20"/>
      <c r="AS90" s="20"/>
      <c r="AT90" s="20"/>
    </row>
    <row r="91" spans="23:46" x14ac:dyDescent="0.15">
      <c r="W91" s="18"/>
      <c r="X91" s="18"/>
      <c r="Y91" s="18"/>
      <c r="Z91" s="18"/>
      <c r="AA91" s="18"/>
      <c r="AB91" s="18"/>
      <c r="AC91" s="18"/>
      <c r="AD91" s="75" t="s">
        <v>51</v>
      </c>
      <c r="AE91" s="75" t="str">
        <f>IF(G38="","",G38)</f>
        <v/>
      </c>
      <c r="AF91" s="18"/>
      <c r="AG91" s="18"/>
      <c r="AH91" s="18"/>
      <c r="AI91" s="18"/>
      <c r="AJ91" s="18"/>
      <c r="AK91" s="20"/>
      <c r="AL91" s="20"/>
      <c r="AM91" s="20"/>
      <c r="AN91" s="20"/>
      <c r="AO91" s="20"/>
      <c r="AP91" s="20"/>
      <c r="AQ91" s="20"/>
      <c r="AR91" s="20"/>
      <c r="AS91" s="20"/>
      <c r="AT91" s="20"/>
    </row>
    <row r="92" spans="23:46" x14ac:dyDescent="0.15">
      <c r="W92" s="18"/>
      <c r="X92" s="18"/>
      <c r="Y92" s="18"/>
      <c r="Z92" s="18"/>
      <c r="AA92" s="18"/>
      <c r="AB92" s="18"/>
      <c r="AC92" s="18"/>
      <c r="AD92" s="75" t="s">
        <v>52</v>
      </c>
      <c r="AE92" s="75" t="str">
        <f>IF(H38="","",H38)</f>
        <v/>
      </c>
      <c r="AF92" s="18"/>
      <c r="AG92" s="18"/>
      <c r="AH92" s="18"/>
      <c r="AI92" s="18"/>
      <c r="AJ92" s="18"/>
      <c r="AK92" s="20"/>
      <c r="AL92" s="20"/>
      <c r="AM92" s="20"/>
      <c r="AN92" s="20"/>
      <c r="AO92" s="20"/>
      <c r="AP92" s="20"/>
      <c r="AQ92" s="20"/>
      <c r="AR92" s="20"/>
      <c r="AS92" s="20"/>
      <c r="AT92" s="20"/>
    </row>
    <row r="93" spans="23:46" x14ac:dyDescent="0.15">
      <c r="W93" s="18"/>
      <c r="X93" s="18"/>
      <c r="Y93" s="18"/>
      <c r="Z93" s="18"/>
      <c r="AA93" s="18"/>
      <c r="AB93" s="18"/>
      <c r="AC93" s="18"/>
      <c r="AD93" s="75" t="s">
        <v>53</v>
      </c>
      <c r="AE93" s="75" t="str">
        <f>IF(I38="","",I38)</f>
        <v/>
      </c>
      <c r="AF93" s="18"/>
      <c r="AG93" s="18"/>
      <c r="AH93" s="18"/>
      <c r="AI93" s="18"/>
      <c r="AJ93" s="18"/>
      <c r="AK93" s="20"/>
      <c r="AL93" s="20"/>
      <c r="AM93" s="20"/>
      <c r="AN93" s="20"/>
      <c r="AO93" s="20"/>
      <c r="AP93" s="20"/>
      <c r="AQ93" s="20"/>
      <c r="AR93" s="20"/>
      <c r="AS93" s="20"/>
      <c r="AT93" s="20"/>
    </row>
    <row r="94" spans="23:46" x14ac:dyDescent="0.15">
      <c r="W94" s="18"/>
      <c r="X94" s="18"/>
      <c r="Y94" s="18"/>
      <c r="Z94" s="18"/>
      <c r="AA94" s="18"/>
      <c r="AB94" s="18"/>
      <c r="AC94" s="18"/>
      <c r="AD94" s="75" t="s">
        <v>54</v>
      </c>
      <c r="AE94" s="75" t="str">
        <f>IF(J38="","",J38)</f>
        <v/>
      </c>
      <c r="AF94" s="18"/>
      <c r="AG94" s="18"/>
      <c r="AH94" s="18"/>
      <c r="AI94" s="18"/>
      <c r="AJ94" s="18"/>
      <c r="AK94" s="20"/>
      <c r="AL94" s="20"/>
      <c r="AM94" s="20"/>
      <c r="AN94" s="20"/>
      <c r="AO94" s="20"/>
      <c r="AP94" s="20"/>
      <c r="AQ94" s="20"/>
      <c r="AR94" s="20"/>
      <c r="AS94" s="20"/>
      <c r="AT94" s="20"/>
    </row>
    <row r="95" spans="23:46" x14ac:dyDescent="0.15">
      <c r="W95" s="18"/>
      <c r="X95" s="18"/>
      <c r="Y95" s="18"/>
      <c r="Z95" s="18"/>
      <c r="AA95" s="18"/>
      <c r="AB95" s="18"/>
      <c r="AC95" s="18"/>
      <c r="AD95" s="75" t="s">
        <v>55</v>
      </c>
      <c r="AE95" s="75" t="str">
        <f>IF(K38="","",K38)</f>
        <v/>
      </c>
      <c r="AF95" s="18"/>
      <c r="AG95" s="18"/>
      <c r="AH95" s="18"/>
      <c r="AI95" s="18"/>
      <c r="AJ95" s="18"/>
      <c r="AK95" s="20"/>
      <c r="AL95" s="20"/>
      <c r="AM95" s="20"/>
      <c r="AN95" s="20"/>
      <c r="AO95" s="20"/>
      <c r="AP95" s="20"/>
      <c r="AQ95" s="20"/>
      <c r="AR95" s="20"/>
      <c r="AS95" s="20"/>
      <c r="AT95" s="20"/>
    </row>
    <row r="96" spans="23:46" x14ac:dyDescent="0.15">
      <c r="W96" s="18"/>
      <c r="X96" s="18"/>
      <c r="Y96" s="18"/>
      <c r="Z96" s="18"/>
      <c r="AA96" s="18"/>
      <c r="AB96" s="18"/>
      <c r="AC96" s="18"/>
      <c r="AD96" s="75" t="s">
        <v>56</v>
      </c>
      <c r="AE96" s="75" t="str">
        <f>IF(L38="","",L38)</f>
        <v/>
      </c>
      <c r="AF96" s="18"/>
      <c r="AG96" s="18"/>
      <c r="AH96" s="18"/>
      <c r="AI96" s="18"/>
      <c r="AJ96" s="18"/>
      <c r="AK96" s="20"/>
      <c r="AL96" s="20"/>
      <c r="AM96" s="20"/>
      <c r="AN96" s="20"/>
      <c r="AO96" s="20"/>
      <c r="AP96" s="20"/>
      <c r="AQ96" s="20"/>
      <c r="AR96" s="20"/>
      <c r="AS96" s="20"/>
      <c r="AT96" s="20"/>
    </row>
    <row r="97" spans="23:46" x14ac:dyDescent="0.15">
      <c r="W97" s="18"/>
      <c r="X97" s="18"/>
      <c r="Y97" s="18"/>
      <c r="Z97" s="18"/>
      <c r="AA97" s="18"/>
      <c r="AB97" s="18"/>
      <c r="AC97" s="18"/>
      <c r="AD97" s="75" t="s">
        <v>57</v>
      </c>
      <c r="AE97" s="75" t="str">
        <f>IF(O38="","",O38)</f>
        <v/>
      </c>
      <c r="AF97" s="18"/>
      <c r="AG97" s="18"/>
      <c r="AH97" s="18"/>
      <c r="AI97" s="18"/>
      <c r="AJ97" s="18"/>
      <c r="AK97" s="20"/>
      <c r="AL97" s="20"/>
      <c r="AM97" s="20"/>
      <c r="AN97" s="20"/>
      <c r="AO97" s="20"/>
      <c r="AP97" s="20"/>
      <c r="AQ97" s="20"/>
      <c r="AR97" s="20"/>
      <c r="AS97" s="20"/>
      <c r="AT97" s="20"/>
    </row>
    <row r="98" spans="23:46" x14ac:dyDescent="0.15">
      <c r="W98" s="18"/>
      <c r="X98" s="18"/>
      <c r="Y98" s="18"/>
      <c r="Z98" s="18"/>
      <c r="AA98" s="18"/>
      <c r="AB98" s="18"/>
      <c r="AC98" s="18"/>
      <c r="AD98" s="75" t="s">
        <v>63</v>
      </c>
      <c r="AE98" s="75" t="str">
        <f>IF(D39="","",D39)</f>
        <v/>
      </c>
      <c r="AF98" s="18"/>
      <c r="AG98" s="18"/>
      <c r="AH98" s="18"/>
      <c r="AI98" s="18"/>
      <c r="AJ98" s="18"/>
      <c r="AK98" s="20"/>
      <c r="AL98" s="20"/>
      <c r="AM98" s="20"/>
      <c r="AN98" s="20"/>
      <c r="AO98" s="20"/>
      <c r="AP98" s="20"/>
      <c r="AQ98" s="20"/>
      <c r="AR98" s="20"/>
      <c r="AS98" s="20"/>
      <c r="AT98" s="20"/>
    </row>
    <row r="99" spans="23:46" x14ac:dyDescent="0.15">
      <c r="W99" s="18"/>
      <c r="X99" s="18"/>
      <c r="Y99" s="18"/>
      <c r="Z99" s="18"/>
      <c r="AA99" s="18"/>
      <c r="AB99" s="18"/>
      <c r="AC99" s="18"/>
      <c r="AD99" s="75"/>
      <c r="AE99" s="75" t="str">
        <f t="shared" ref="AE99:AE101" si="1">IF(D40="","",D40)</f>
        <v/>
      </c>
      <c r="AF99" s="18"/>
      <c r="AG99" s="18"/>
      <c r="AH99" s="18"/>
      <c r="AI99" s="18"/>
      <c r="AJ99" s="18"/>
      <c r="AK99" s="20"/>
      <c r="AL99" s="20"/>
      <c r="AM99" s="20"/>
      <c r="AN99" s="20"/>
      <c r="AO99" s="20"/>
      <c r="AP99" s="20"/>
      <c r="AQ99" s="20"/>
      <c r="AR99" s="20"/>
      <c r="AS99" s="20"/>
      <c r="AT99" s="20"/>
    </row>
    <row r="100" spans="23:46" x14ac:dyDescent="0.15">
      <c r="W100" s="18"/>
      <c r="X100" s="18"/>
      <c r="Y100" s="18"/>
      <c r="Z100" s="18"/>
      <c r="AA100" s="18"/>
      <c r="AB100" s="18"/>
      <c r="AC100" s="18"/>
      <c r="AD100" s="75"/>
      <c r="AE100" s="75" t="str">
        <f t="shared" si="1"/>
        <v/>
      </c>
      <c r="AF100" s="18"/>
      <c r="AG100" s="18"/>
      <c r="AH100" s="18"/>
      <c r="AI100" s="18"/>
      <c r="AJ100" s="18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</row>
    <row r="101" spans="23:46" x14ac:dyDescent="0.15">
      <c r="W101" s="18"/>
      <c r="X101" s="18"/>
      <c r="Y101" s="18"/>
      <c r="Z101" s="18"/>
      <c r="AA101" s="18"/>
      <c r="AB101" s="18"/>
      <c r="AC101" s="18"/>
      <c r="AD101" s="75"/>
      <c r="AE101" s="75" t="str">
        <f t="shared" si="1"/>
        <v/>
      </c>
      <c r="AF101" s="18"/>
      <c r="AG101" s="18"/>
      <c r="AH101" s="18"/>
      <c r="AI101" s="18"/>
      <c r="AJ101" s="18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</row>
    <row r="102" spans="23:46" x14ac:dyDescent="0.15"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</row>
    <row r="103" spans="23:46" x14ac:dyDescent="0.15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</row>
    <row r="104" spans="23:46" x14ac:dyDescent="0.15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</row>
    <row r="105" spans="23:46" x14ac:dyDescent="0.15"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</row>
    <row r="106" spans="23:46" x14ac:dyDescent="0.15"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</row>
    <row r="107" spans="23:46" x14ac:dyDescent="0.15"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</row>
    <row r="108" spans="23:46" x14ac:dyDescent="0.15"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</row>
    <row r="109" spans="23:46" x14ac:dyDescent="0.15"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</row>
    <row r="110" spans="23:46" x14ac:dyDescent="0.15"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</row>
    <row r="111" spans="23:46" x14ac:dyDescent="0.15"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</row>
    <row r="112" spans="23:46" x14ac:dyDescent="0.15"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</row>
    <row r="113" spans="23:46" x14ac:dyDescent="0.15"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</row>
    <row r="114" spans="23:46" x14ac:dyDescent="0.15"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</row>
    <row r="115" spans="23:46" x14ac:dyDescent="0.15"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</row>
    <row r="116" spans="23:46" x14ac:dyDescent="0.15"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</row>
    <row r="117" spans="23:46" x14ac:dyDescent="0.15"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</row>
    <row r="118" spans="23:46" x14ac:dyDescent="0.15"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</row>
    <row r="119" spans="23:46" x14ac:dyDescent="0.15"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</row>
    <row r="120" spans="23:46" x14ac:dyDescent="0.15"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</row>
    <row r="121" spans="23:46" x14ac:dyDescent="0.15"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</row>
    <row r="122" spans="23:46" x14ac:dyDescent="0.15"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</row>
    <row r="123" spans="23:46" x14ac:dyDescent="0.15"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</row>
    <row r="124" spans="23:46" x14ac:dyDescent="0.15"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</row>
    <row r="125" spans="23:46" x14ac:dyDescent="0.15"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</row>
    <row r="126" spans="23:46" x14ac:dyDescent="0.15"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</row>
    <row r="127" spans="23:46" x14ac:dyDescent="0.15"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</row>
    <row r="128" spans="23:46" x14ac:dyDescent="0.15"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</row>
    <row r="129" spans="1:46" x14ac:dyDescent="0.15"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</row>
    <row r="130" spans="1:46" x14ac:dyDescent="0.15"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</row>
    <row r="131" spans="1:46" x14ac:dyDescent="0.15"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</row>
    <row r="132" spans="1:46" x14ac:dyDescent="0.15"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</row>
    <row r="133" spans="1:46" x14ac:dyDescent="0.15"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</row>
    <row r="134" spans="1:46" x14ac:dyDescent="0.15"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</row>
    <row r="135" spans="1:46" x14ac:dyDescent="0.15"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</row>
    <row r="136" spans="1:46" x14ac:dyDescent="0.15"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</row>
    <row r="137" spans="1:46" x14ac:dyDescent="0.15"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</row>
    <row r="138" spans="1:46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</row>
    <row r="139" spans="1:46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</row>
    <row r="140" spans="1:46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</row>
    <row r="141" spans="1:46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</row>
    <row r="142" spans="1:46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</row>
    <row r="143" spans="1:46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</row>
    <row r="144" spans="1:46" x14ac:dyDescent="0.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</row>
    <row r="145" spans="1:46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</row>
    <row r="146" spans="1:46" x14ac:dyDescent="0.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</row>
    <row r="147" spans="1:46" x14ac:dyDescent="0.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</row>
    <row r="148" spans="1:46" x14ac:dyDescent="0.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</row>
    <row r="149" spans="1:46" x14ac:dyDescent="0.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</row>
    <row r="150" spans="1:46" x14ac:dyDescent="0.1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</row>
    <row r="151" spans="1:46" x14ac:dyDescent="0.1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</row>
    <row r="152" spans="1:46" x14ac:dyDescent="0.1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</row>
    <row r="153" spans="1:46" x14ac:dyDescent="0.1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</row>
    <row r="154" spans="1:46" x14ac:dyDescent="0.1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</row>
    <row r="155" spans="1:46" x14ac:dyDescent="0.1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</row>
    <row r="156" spans="1:46" x14ac:dyDescent="0.1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</row>
    <row r="157" spans="1:46" x14ac:dyDescent="0.1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</row>
    <row r="158" spans="1:46" x14ac:dyDescent="0.1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</row>
    <row r="159" spans="1:46" x14ac:dyDescent="0.1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</row>
    <row r="160" spans="1:46" x14ac:dyDescent="0.1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</row>
    <row r="161" spans="1:46" x14ac:dyDescent="0.1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</row>
    <row r="162" spans="1:46" x14ac:dyDescent="0.1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</row>
    <row r="163" spans="1:46" x14ac:dyDescent="0.1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</row>
    <row r="164" spans="1:46" x14ac:dyDescent="0.1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</row>
    <row r="165" spans="1:46" x14ac:dyDescent="0.1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</row>
    <row r="166" spans="1:46" x14ac:dyDescent="0.1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</row>
    <row r="167" spans="1:46" x14ac:dyDescent="0.1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</row>
    <row r="168" spans="1:46" x14ac:dyDescent="0.1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</row>
    <row r="169" spans="1:46" x14ac:dyDescent="0.1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</row>
    <row r="170" spans="1:46" x14ac:dyDescent="0.1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</row>
    <row r="171" spans="1:46" x14ac:dyDescent="0.1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</row>
    <row r="172" spans="1:46" x14ac:dyDescent="0.1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</row>
    <row r="173" spans="1:46" x14ac:dyDescent="0.1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</row>
    <row r="174" spans="1:46" x14ac:dyDescent="0.1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</row>
    <row r="175" spans="1:46" x14ac:dyDescent="0.1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</row>
    <row r="176" spans="1:46" x14ac:dyDescent="0.1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</row>
    <row r="177" spans="1:46" x14ac:dyDescent="0.1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</row>
    <row r="178" spans="1:46" x14ac:dyDescent="0.1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</row>
    <row r="179" spans="1:46" x14ac:dyDescent="0.1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</row>
    <row r="180" spans="1:46" x14ac:dyDescent="0.1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</row>
    <row r="181" spans="1:46" x14ac:dyDescent="0.1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</row>
    <row r="182" spans="1:46" x14ac:dyDescent="0.1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</row>
    <row r="183" spans="1:46" x14ac:dyDescent="0.1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</row>
    <row r="184" spans="1:46" x14ac:dyDescent="0.1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</row>
    <row r="185" spans="1:46" x14ac:dyDescent="0.1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</row>
    <row r="186" spans="1:46" x14ac:dyDescent="0.1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</row>
    <row r="187" spans="1:46" x14ac:dyDescent="0.1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</row>
    <row r="188" spans="1:46" x14ac:dyDescent="0.1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</row>
    <row r="189" spans="1:46" x14ac:dyDescent="0.1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</row>
    <row r="190" spans="1:46" x14ac:dyDescent="0.15">
      <c r="AJ190" s="18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</row>
  </sheetData>
  <protectedRanges>
    <protectedRange sqref="D6:O11" name="範囲1_1"/>
    <protectedRange sqref="D15:O42" name="範囲2_1"/>
  </protectedRanges>
  <mergeCells count="135">
    <mergeCell ref="A6:C6"/>
    <mergeCell ref="D6:O6"/>
    <mergeCell ref="Q6:T6"/>
    <mergeCell ref="V6:X6"/>
    <mergeCell ref="V7:X7"/>
    <mergeCell ref="D8:O8"/>
    <mergeCell ref="Q8:T8"/>
    <mergeCell ref="V8:X8"/>
    <mergeCell ref="A9:C10"/>
    <mergeCell ref="D9:E9"/>
    <mergeCell ref="I1:O1"/>
    <mergeCell ref="Q2:S2"/>
    <mergeCell ref="T2:X2"/>
    <mergeCell ref="Q3:S3"/>
    <mergeCell ref="T3:X3"/>
    <mergeCell ref="Q4:T4"/>
    <mergeCell ref="V4:X4"/>
    <mergeCell ref="Q5:T5"/>
    <mergeCell ref="V5:X5"/>
    <mergeCell ref="A24:C24"/>
    <mergeCell ref="D24:J24"/>
    <mergeCell ref="K24:L24"/>
    <mergeCell ref="M24:O24"/>
    <mergeCell ref="A25:C25"/>
    <mergeCell ref="D25:J25"/>
    <mergeCell ref="K25:L25"/>
    <mergeCell ref="M25:O25"/>
    <mergeCell ref="K16:L16"/>
    <mergeCell ref="M16:O16"/>
    <mergeCell ref="AK21:AK22"/>
    <mergeCell ref="A7:C8"/>
    <mergeCell ref="E7:O7"/>
    <mergeCell ref="Q7:T7"/>
    <mergeCell ref="A19:C19"/>
    <mergeCell ref="D21:J21"/>
    <mergeCell ref="K21:L21"/>
    <mergeCell ref="M21:O21"/>
    <mergeCell ref="A22:C22"/>
    <mergeCell ref="A16:C16"/>
    <mergeCell ref="A18:C18"/>
    <mergeCell ref="M18:N18"/>
    <mergeCell ref="D10:E10"/>
    <mergeCell ref="F10:I10"/>
    <mergeCell ref="J10:K10"/>
    <mergeCell ref="L10:O10"/>
    <mergeCell ref="A11:C11"/>
    <mergeCell ref="D11:O11"/>
    <mergeCell ref="A15:C15"/>
    <mergeCell ref="D15:O15"/>
    <mergeCell ref="D16:J16"/>
    <mergeCell ref="Q15:X15"/>
    <mergeCell ref="T13:U13"/>
    <mergeCell ref="A12:P14"/>
    <mergeCell ref="Q9:X12"/>
    <mergeCell ref="F9:O9"/>
    <mergeCell ref="A46:C47"/>
    <mergeCell ref="A44:C44"/>
    <mergeCell ref="D44:F44"/>
    <mergeCell ref="G44:I44"/>
    <mergeCell ref="J44:M44"/>
    <mergeCell ref="N44:P44"/>
    <mergeCell ref="A20:C20"/>
    <mergeCell ref="D20:J20"/>
    <mergeCell ref="K20:L20"/>
    <mergeCell ref="M20:O20"/>
    <mergeCell ref="M22:N22"/>
    <mergeCell ref="A23:C23"/>
    <mergeCell ref="D23:O23"/>
    <mergeCell ref="D33:J33"/>
    <mergeCell ref="K33:L33"/>
    <mergeCell ref="M33:O33"/>
    <mergeCell ref="A30:C30"/>
    <mergeCell ref="A28:C28"/>
    <mergeCell ref="D28:J28"/>
    <mergeCell ref="P39:X42"/>
    <mergeCell ref="A45:C45"/>
    <mergeCell ref="D45:F45"/>
    <mergeCell ref="G45:I45"/>
    <mergeCell ref="W29:X33"/>
    <mergeCell ref="U44:V44"/>
    <mergeCell ref="Q35:X35"/>
    <mergeCell ref="Q36:X36"/>
    <mergeCell ref="A35:C35"/>
    <mergeCell ref="D35:O35"/>
    <mergeCell ref="A36:C36"/>
    <mergeCell ref="D36:J36"/>
    <mergeCell ref="K36:L36"/>
    <mergeCell ref="M36:O36"/>
    <mergeCell ref="Q37:X37"/>
    <mergeCell ref="W44:X44"/>
    <mergeCell ref="Q44:T44"/>
    <mergeCell ref="A39:C42"/>
    <mergeCell ref="D39:O39"/>
    <mergeCell ref="D40:O40"/>
    <mergeCell ref="D41:O41"/>
    <mergeCell ref="D42:O42"/>
    <mergeCell ref="M30:N30"/>
    <mergeCell ref="K29:L29"/>
    <mergeCell ref="M29:O29"/>
    <mergeCell ref="A37:C37"/>
    <mergeCell ref="A31:C31"/>
    <mergeCell ref="D31:O31"/>
    <mergeCell ref="A29:C29"/>
    <mergeCell ref="Q17:X17"/>
    <mergeCell ref="Q20:X20"/>
    <mergeCell ref="Q22:X22"/>
    <mergeCell ref="Q27:X27"/>
    <mergeCell ref="Q34:X34"/>
    <mergeCell ref="K28:L28"/>
    <mergeCell ref="M28:O28"/>
    <mergeCell ref="D29:J29"/>
    <mergeCell ref="D19:O19"/>
    <mergeCell ref="Q28:X28"/>
    <mergeCell ref="A21:C21"/>
    <mergeCell ref="A17:C17"/>
    <mergeCell ref="D17:J17"/>
    <mergeCell ref="K17:L17"/>
    <mergeCell ref="M17:O17"/>
    <mergeCell ref="A26:C26"/>
    <mergeCell ref="M26:N26"/>
    <mergeCell ref="A27:C27"/>
    <mergeCell ref="D27:O27"/>
    <mergeCell ref="Q38:X38"/>
    <mergeCell ref="A34:C34"/>
    <mergeCell ref="A32:C32"/>
    <mergeCell ref="D32:J32"/>
    <mergeCell ref="K32:L32"/>
    <mergeCell ref="M32:O32"/>
    <mergeCell ref="A33:C33"/>
    <mergeCell ref="D37:J37"/>
    <mergeCell ref="K37:L37"/>
    <mergeCell ref="M37:O37"/>
    <mergeCell ref="M34:N34"/>
    <mergeCell ref="A38:C38"/>
    <mergeCell ref="M38:N38"/>
  </mergeCells>
  <phoneticPr fontId="1"/>
  <dataValidations count="1">
    <dataValidation type="list" allowBlank="1" showInputMessage="1" showErrorMessage="1" sqref="Q4:T8" xr:uid="{00000000-0002-0000-0000-000000000000}">
      <formula1>$AJ$1:$AJ$17</formula1>
    </dataValidation>
  </dataValidations>
  <hyperlinks>
    <hyperlink ref="BA1" r:id="rId1" xr:uid="{46ADD2CE-9456-42FA-8757-5BC3A755E285}"/>
  </hyperlinks>
  <pageMargins left="0.70866141732283472" right="0.11811023622047245" top="0.55118110236220474" bottom="0.15748031496062992" header="0.31496062992125984" footer="0.31496062992125984"/>
  <pageSetup paperSize="9" scale="88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4041-2</vt:lpstr>
      <vt:lpstr>'4041-2'!Print_Area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user</cp:lastModifiedBy>
  <cp:lastPrinted>2026-05-07T23:05:23Z</cp:lastPrinted>
  <dcterms:created xsi:type="dcterms:W3CDTF">2017-10-22T02:52:32Z</dcterms:created>
  <dcterms:modified xsi:type="dcterms:W3CDTF">2026-05-07T23:05:27Z</dcterms:modified>
</cp:coreProperties>
</file>